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FARADLIYA\Desktop\2024 й 2 чорак\"/>
    </mc:Choice>
  </mc:AlternateContent>
  <xr:revisionPtr revIDLastSave="0" documentId="13_ncr:1_{37D87D46-DAD3-4CD4-B1BB-E4385CA92075}" xr6:coauthVersionLast="47" xr6:coauthVersionMax="47" xr10:uidLastSave="{00000000-0000-0000-0000-000000000000}"/>
  <bookViews>
    <workbookView xWindow="-120" yWindow="-120" windowWidth="29040" windowHeight="15840" tabRatio="957" xr2:uid="{00000000-000D-0000-FFFF-FFFF00000000}"/>
  </bookViews>
  <sheets>
    <sheet name="55-б-4-и" sheetId="4" r:id="rId1"/>
  </sheets>
  <definedNames>
    <definedName name="_xlnm._FilterDatabase" localSheetId="0" hidden="1">'55-б-4-и'!$A$7:$L$7</definedName>
    <definedName name="_xlnm.Print_Area" localSheetId="0">'55-б-4-и'!$A$1:$L$30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0" i="4" l="1"/>
  <c r="L30" i="4"/>
  <c r="J30" i="4"/>
  <c r="J23" i="4"/>
  <c r="L23" i="4"/>
  <c r="K23" i="4"/>
  <c r="L25" i="4"/>
  <c r="L26" i="4"/>
  <c r="L27" i="4"/>
  <c r="L28" i="4"/>
  <c r="L29" i="4"/>
  <c r="L24" i="4"/>
  <c r="L18" i="4" l="1"/>
  <c r="L19" i="4"/>
  <c r="L20" i="4"/>
  <c r="L21" i="4"/>
  <c r="L22" i="4"/>
  <c r="L15" i="4"/>
  <c r="L16" i="4"/>
  <c r="L17" i="4"/>
  <c r="L14" i="4"/>
  <c r="L10" i="4" l="1"/>
  <c r="L11" i="4"/>
  <c r="L12" i="4"/>
  <c r="L13" i="4"/>
  <c r="L9" i="4"/>
</calcChain>
</file>

<file path=xl/sharedStrings.xml><?xml version="1.0" encoding="utf-8"?>
<sst xmlns="http://schemas.openxmlformats.org/spreadsheetml/2006/main" count="135" uniqueCount="62">
  <si>
    <t xml:space="preserve">Byudjet jarayonining ochiqligini taʼminlash maqsadida rasmiy veb-saytlarda maʼlumotlarni joylashtirish tartibi toʻgʻrisidagi nizomga </t>
  </si>
  <si>
    <t>4-ILOVA</t>
  </si>
  <si>
    <t>MAʼLUMOTLAR</t>
  </si>
  <si>
    <t>T/r</t>
  </si>
  <si>
    <t>Hisobot davri</t>
  </si>
  <si>
    <t>Xarid qilingan tovarlar va xizmatlar nomi</t>
  </si>
  <si>
    <t>Moliyalashtirish manbasi*</t>
  </si>
  <si>
    <t>Xarid jarayonini amalga oshirish turi</t>
  </si>
  <si>
    <t>Shartnoma raqami</t>
  </si>
  <si>
    <t>Pudratchi toʻgʻrisida maʼlumotlar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</si>
  <si>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</si>
  <si>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</si>
  <si>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</si>
  <si>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Xarid qilingan tovarlar (xizmatlar) jami miqdori (hajmi) qiymati</t>
  </si>
  <si>
    <t>Pudratchi nomi</t>
  </si>
  <si>
    <t>Korxona STIRi</t>
  </si>
  <si>
    <t>(ming soʻm)</t>
  </si>
  <si>
    <t>Markaziy apparat</t>
  </si>
  <si>
    <t>400121860304017033602009001</t>
  </si>
  <si>
    <t>шт</t>
  </si>
  <si>
    <t>Водомер</t>
  </si>
  <si>
    <t>Комплект ЗИП</t>
  </si>
  <si>
    <t>Принтер </t>
  </si>
  <si>
    <t>Персональный компьютер</t>
  </si>
  <si>
    <t>Многофункциональное устройство (МФУ)</t>
  </si>
  <si>
    <t>2024-yil 1-chorak</t>
  </si>
  <si>
    <t>2024-yilda Fargʻova viloyat adliya boshqarmasi tomonidan asosiy vositalar xarid qilish uchun oʻtkazilgan tanlovlar (tenderlar) va amalga oshirilgan davlat xaridlari toʻgʻrisidagi</t>
  </si>
  <si>
    <t>401021860304017033602009003</t>
  </si>
  <si>
    <t>Elektron doʻkon</t>
  </si>
  <si>
    <t>2015435</t>
  </si>
  <si>
    <t>MCHJ AT-TORIQ AS-SAHIH</t>
  </si>
  <si>
    <t>"SULFOZ MAX" MCHJ</t>
  </si>
  <si>
    <t>YTT ABDUJALILOV ASLIDDIN NASILLA O‘G‘LI</t>
  </si>
  <si>
    <t>ЧП SOLUTIONS FOR IT</t>
  </si>
  <si>
    <t>Umumtexnika Ulgurji Savdo MChJ</t>
  </si>
  <si>
    <t>308840824</t>
  </si>
  <si>
    <t>.50106026590042</t>
  </si>
  <si>
    <t>Katal`pa ko'chati</t>
  </si>
  <si>
    <r>
      <t xml:space="preserve">YASIN </t>
    </r>
    <r>
      <rPr>
        <sz val="12"/>
        <color indexed="8"/>
        <rFont val="Times New Roman"/>
        <family val="1"/>
        <charset val="204"/>
      </rPr>
      <t>ko'chati</t>
    </r>
  </si>
  <si>
    <r>
      <t xml:space="preserve">KLEN </t>
    </r>
    <r>
      <rPr>
        <sz val="12"/>
        <color indexed="8"/>
        <rFont val="Times New Roman"/>
        <family val="1"/>
        <charset val="204"/>
      </rPr>
      <t>ko'chati</t>
    </r>
  </si>
  <si>
    <r>
      <t xml:space="preserve">AKATSIYA </t>
    </r>
    <r>
      <rPr>
        <sz val="12"/>
        <color indexed="8"/>
        <rFont val="Times New Roman"/>
        <family val="1"/>
        <charset val="204"/>
      </rPr>
      <t>ko'chati</t>
    </r>
  </si>
  <si>
    <t xml:space="preserve">тугридан тугри шартнома </t>
  </si>
  <si>
    <t xml:space="preserve">“Yashil hudud” davlat unitar korxonasi </t>
  </si>
  <si>
    <t>Eldor sasna</t>
  </si>
  <si>
    <t>Kashtan</t>
  </si>
  <si>
    <t>Safura</t>
  </si>
  <si>
    <t>Atirgul</t>
  </si>
  <si>
    <t>Shamshod</t>
  </si>
  <si>
    <t>1</t>
  </si>
  <si>
    <t>Книги печатные</t>
  </si>
  <si>
    <t>Телевизор</t>
  </si>
  <si>
    <t>Электроэнергия, произведенная солнечными электростанциями </t>
  </si>
  <si>
    <t>Счетчики производства или потребления электроэнергии</t>
  </si>
  <si>
    <t>2024-yil 2-chorak</t>
  </si>
  <si>
    <t>"Адолат" миллий хукукий ахборот маркази ДМ</t>
  </si>
  <si>
    <t>ООО KAMOL BROKER SAVDO</t>
  </si>
  <si>
    <t>UZTEST MCHJ</t>
  </si>
  <si>
    <t>201453166</t>
  </si>
  <si>
    <t>комплект</t>
  </si>
  <si>
    <t>упаков</t>
  </si>
  <si>
    <t>квт</t>
  </si>
  <si>
    <t>2236314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</si>
</sst>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_р_._-;\-* #,##0.00_р_._-;_-* &quot;-&quot;??_р_._-;_-@_-"/>
    <numFmt numFmtId="165" formatCode="_-* #,##0.0_-;\-* #,##0.0_-;_-* &quot;-&quot;??_-;_-@_-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80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</font>
    <font>
      <b/>
      <sz val="14"/>
      <color rgb="FF000000"/>
      <name val="Open Sans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43" fontId="5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10" fillId="3" borderId="4" xfId="0" applyFont="1" applyFill="1" applyBorder="1" applyAlignment="1">
      <alignment horizontal="center" vertical="center" wrapText="1"/>
    </xf>
    <xf numFmtId="49" fontId="10" fillId="3" borderId="4" xfId="0" applyNumberFormat="1" applyFont="1" applyFill="1" applyBorder="1" applyAlignment="1">
      <alignment horizontal="center" vertical="center" wrapText="1"/>
    </xf>
    <xf numFmtId="165" fontId="10" fillId="3" borderId="4" xfId="5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vertical="center" wrapText="1"/>
    </xf>
    <xf numFmtId="0" fontId="11" fillId="0" borderId="4" xfId="0" applyFont="1" applyBorder="1"/>
    <xf numFmtId="0" fontId="11" fillId="0" borderId="0" xfId="0" applyFont="1"/>
    <xf numFmtId="0" fontId="12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 wrapText="1"/>
    </xf>
    <xf numFmtId="49" fontId="11" fillId="3" borderId="4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/>
    <xf numFmtId="0" fontId="11" fillId="3" borderId="4" xfId="0" applyFont="1" applyFill="1" applyBorder="1" applyAlignment="1">
      <alignment vertical="center"/>
    </xf>
    <xf numFmtId="3" fontId="12" fillId="3" borderId="4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0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9" fontId="16" fillId="3" borderId="4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1" fontId="14" fillId="0" borderId="4" xfId="0" applyNumberFormat="1" applyFont="1" applyBorder="1" applyAlignment="1">
      <alignment horizontal="center" vertical="center" wrapText="1"/>
    </xf>
    <xf numFmtId="0" fontId="0" fillId="0" borderId="4" xfId="0" applyBorder="1"/>
    <xf numFmtId="0" fontId="0" fillId="0" borderId="4" xfId="0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7" fillId="2" borderId="2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vertical="center" wrapText="1"/>
    </xf>
    <xf numFmtId="49" fontId="17" fillId="3" borderId="4" xfId="0" applyNumberFormat="1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/>
    <xf numFmtId="0" fontId="9" fillId="3" borderId="4" xfId="0" applyFont="1" applyFill="1" applyBorder="1" applyAlignment="1">
      <alignment vertical="center"/>
    </xf>
    <xf numFmtId="0" fontId="17" fillId="3" borderId="4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 wrapText="1"/>
    </xf>
    <xf numFmtId="165" fontId="18" fillId="3" borderId="4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</cellXfs>
  <cellStyles count="6">
    <cellStyle name="Обычный" xfId="0" builtinId="0"/>
    <cellStyle name="Обычный 2" xfId="2" xr:uid="{00000000-0005-0000-0000-000001000000}"/>
    <cellStyle name="Обычный 3" xfId="1" xr:uid="{00000000-0005-0000-0000-000002000000}"/>
    <cellStyle name="Обычный 3 2" xfId="4" xr:uid="{00000000-0005-0000-0000-000003000000}"/>
    <cellStyle name="Финансовый" xfId="5" builtinId="3"/>
    <cellStyle name="Финансовый 2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L30"/>
  <sheetViews>
    <sheetView tabSelected="1" view="pageBreakPreview" topLeftCell="A15" zoomScale="85" zoomScaleNormal="100" zoomScaleSheetLayoutView="85" zoomScalePageLayoutView="70" workbookViewId="0">
      <selection activeCell="A30" sqref="A30:XFD30"/>
    </sheetView>
  </sheetViews>
  <sheetFormatPr defaultRowHeight="18.75" x14ac:dyDescent="0.3"/>
  <cols>
    <col min="1" max="1" width="9.140625" style="1"/>
    <col min="2" max="2" width="18.5703125" style="1" customWidth="1"/>
    <col min="3" max="3" width="49.42578125" style="7" customWidth="1"/>
    <col min="4" max="4" width="25.28515625" style="1" customWidth="1"/>
    <col min="5" max="5" width="21.28515625" style="1" customWidth="1"/>
    <col min="6" max="6" width="19.28515625" style="1" customWidth="1"/>
    <col min="7" max="7" width="44.85546875" style="1" customWidth="1"/>
    <col min="8" max="8" width="14.140625" style="1" customWidth="1"/>
    <col min="9" max="9" width="16.5703125" style="1" customWidth="1"/>
    <col min="10" max="10" width="17.140625" style="1" customWidth="1"/>
    <col min="11" max="11" width="19" style="1" customWidth="1"/>
    <col min="12" max="12" width="21.28515625" style="1" customWidth="1"/>
    <col min="13" max="16384" width="9.140625" style="1"/>
  </cols>
  <sheetData>
    <row r="1" spans="1:12" ht="74.25" customHeight="1" x14ac:dyDescent="0.3">
      <c r="J1" s="25" t="s">
        <v>0</v>
      </c>
      <c r="K1" s="25"/>
      <c r="L1" s="25"/>
    </row>
    <row r="2" spans="1:12" x14ac:dyDescent="0.3">
      <c r="J2" s="25" t="s">
        <v>1</v>
      </c>
      <c r="K2" s="25"/>
      <c r="L2" s="25"/>
    </row>
    <row r="3" spans="1:12" ht="18.75" customHeight="1" x14ac:dyDescent="0.3">
      <c r="A3" s="28" t="s">
        <v>26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ht="24" customHeight="1" x14ac:dyDescent="0.3">
      <c r="A4" s="29" t="s">
        <v>2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6" spans="1:12" ht="93.75" x14ac:dyDescent="0.3">
      <c r="A6" s="27" t="s">
        <v>3</v>
      </c>
      <c r="B6" s="30" t="s">
        <v>4</v>
      </c>
      <c r="C6" s="32" t="s">
        <v>5</v>
      </c>
      <c r="D6" s="27" t="s">
        <v>6</v>
      </c>
      <c r="E6" s="27" t="s">
        <v>7</v>
      </c>
      <c r="F6" s="27" t="s">
        <v>8</v>
      </c>
      <c r="G6" s="26" t="s">
        <v>9</v>
      </c>
      <c r="H6" s="26"/>
      <c r="I6" s="27" t="s">
        <v>10</v>
      </c>
      <c r="J6" s="27" t="s">
        <v>11</v>
      </c>
      <c r="K6" s="27" t="s">
        <v>12</v>
      </c>
      <c r="L6" s="2" t="s">
        <v>13</v>
      </c>
    </row>
    <row r="7" spans="1:12" ht="37.5" x14ac:dyDescent="0.3">
      <c r="A7" s="27"/>
      <c r="B7" s="31"/>
      <c r="C7" s="32"/>
      <c r="D7" s="27"/>
      <c r="E7" s="27"/>
      <c r="F7" s="27"/>
      <c r="G7" s="3" t="s">
        <v>14</v>
      </c>
      <c r="H7" s="3" t="s">
        <v>15</v>
      </c>
      <c r="I7" s="27"/>
      <c r="J7" s="27"/>
      <c r="K7" s="27"/>
      <c r="L7" s="2" t="s">
        <v>16</v>
      </c>
    </row>
    <row r="8" spans="1:12" s="6" customFormat="1" ht="18.75" customHeight="1" x14ac:dyDescent="0.25">
      <c r="A8" s="33" t="s">
        <v>17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5"/>
    </row>
    <row r="9" spans="1:12" s="5" customFormat="1" ht="31.5" x14ac:dyDescent="0.25">
      <c r="A9" s="11">
        <v>1</v>
      </c>
      <c r="B9" s="24" t="s">
        <v>25</v>
      </c>
      <c r="C9" s="17" t="s">
        <v>20</v>
      </c>
      <c r="D9" s="9" t="s">
        <v>18</v>
      </c>
      <c r="E9" s="8" t="s">
        <v>28</v>
      </c>
      <c r="F9" s="9" t="s">
        <v>29</v>
      </c>
      <c r="G9" s="9" t="s">
        <v>30</v>
      </c>
      <c r="H9" s="9" t="s">
        <v>35</v>
      </c>
      <c r="I9" s="4" t="s">
        <v>19</v>
      </c>
      <c r="J9" s="8">
        <v>4</v>
      </c>
      <c r="K9" s="10">
        <v>229250</v>
      </c>
      <c r="L9" s="10">
        <f>K9*J9</f>
        <v>917000</v>
      </c>
    </row>
    <row r="10" spans="1:12" s="14" customFormat="1" ht="31.5" x14ac:dyDescent="0.25">
      <c r="A10" s="23">
        <v>2</v>
      </c>
      <c r="B10" s="24"/>
      <c r="C10" s="17" t="s">
        <v>21</v>
      </c>
      <c r="D10" s="18" t="s">
        <v>27</v>
      </c>
      <c r="E10" s="8" t="s">
        <v>28</v>
      </c>
      <c r="F10" s="13">
        <v>2035905</v>
      </c>
      <c r="G10" s="13" t="s">
        <v>31</v>
      </c>
      <c r="H10" s="13">
        <v>310377736</v>
      </c>
      <c r="I10" s="4" t="s">
        <v>19</v>
      </c>
      <c r="J10" s="8">
        <v>1</v>
      </c>
      <c r="K10" s="10">
        <v>13800000</v>
      </c>
      <c r="L10" s="10">
        <f t="shared" ref="L10:L13" si="0">K10*J10</f>
        <v>13800000</v>
      </c>
    </row>
    <row r="11" spans="1:12" s="14" customFormat="1" ht="31.5" x14ac:dyDescent="0.25">
      <c r="A11" s="23">
        <v>3</v>
      </c>
      <c r="B11" s="24"/>
      <c r="C11" s="17" t="s">
        <v>22</v>
      </c>
      <c r="D11" s="9" t="s">
        <v>18</v>
      </c>
      <c r="E11" s="8" t="s">
        <v>28</v>
      </c>
      <c r="F11" s="13">
        <v>2118324</v>
      </c>
      <c r="G11" s="13" t="s">
        <v>32</v>
      </c>
      <c r="H11" s="13" t="s">
        <v>36</v>
      </c>
      <c r="I11" s="4" t="s">
        <v>19</v>
      </c>
      <c r="J11" s="8">
        <v>50</v>
      </c>
      <c r="K11" s="10">
        <v>3120000</v>
      </c>
      <c r="L11" s="10">
        <f t="shared" si="0"/>
        <v>156000000</v>
      </c>
    </row>
    <row r="12" spans="1:12" s="14" customFormat="1" ht="31.5" x14ac:dyDescent="0.25">
      <c r="A12" s="11">
        <v>4</v>
      </c>
      <c r="B12" s="24"/>
      <c r="C12" s="17" t="s">
        <v>23</v>
      </c>
      <c r="D12" s="9" t="s">
        <v>18</v>
      </c>
      <c r="E12" s="8" t="s">
        <v>28</v>
      </c>
      <c r="F12" s="13">
        <v>2132318</v>
      </c>
      <c r="G12" s="13" t="s">
        <v>33</v>
      </c>
      <c r="H12" s="13">
        <v>308510364</v>
      </c>
      <c r="I12" s="4" t="s">
        <v>19</v>
      </c>
      <c r="J12" s="8">
        <v>30</v>
      </c>
      <c r="K12" s="10">
        <v>7028000</v>
      </c>
      <c r="L12" s="10">
        <f t="shared" si="0"/>
        <v>210840000</v>
      </c>
    </row>
    <row r="13" spans="1:12" s="14" customFormat="1" ht="31.5" x14ac:dyDescent="0.25">
      <c r="A13" s="23">
        <v>5</v>
      </c>
      <c r="B13" s="24"/>
      <c r="C13" s="17" t="s">
        <v>24</v>
      </c>
      <c r="D13" s="9" t="s">
        <v>18</v>
      </c>
      <c r="E13" s="8" t="s">
        <v>28</v>
      </c>
      <c r="F13" s="16">
        <v>2140484</v>
      </c>
      <c r="G13" s="13" t="s">
        <v>34</v>
      </c>
      <c r="H13" s="13">
        <v>302123328</v>
      </c>
      <c r="I13" s="4" t="s">
        <v>19</v>
      </c>
      <c r="J13" s="8">
        <v>40</v>
      </c>
      <c r="K13" s="10">
        <v>4242000</v>
      </c>
      <c r="L13" s="10">
        <f t="shared" si="0"/>
        <v>169680000</v>
      </c>
    </row>
    <row r="14" spans="1:12" s="14" customFormat="1" ht="31.5" x14ac:dyDescent="0.25">
      <c r="A14" s="23">
        <v>6</v>
      </c>
      <c r="B14" s="24"/>
      <c r="C14" s="12" t="s">
        <v>37</v>
      </c>
      <c r="D14" s="9" t="s">
        <v>18</v>
      </c>
      <c r="E14" s="8" t="s">
        <v>41</v>
      </c>
      <c r="F14" s="9" t="s">
        <v>48</v>
      </c>
      <c r="G14" s="19" t="s">
        <v>42</v>
      </c>
      <c r="H14" s="20">
        <v>309315494</v>
      </c>
      <c r="I14" s="4" t="s">
        <v>19</v>
      </c>
      <c r="J14" s="15">
        <v>500</v>
      </c>
      <c r="K14" s="15">
        <v>14000000</v>
      </c>
      <c r="L14" s="10">
        <f>K14</f>
        <v>14000000</v>
      </c>
    </row>
    <row r="15" spans="1:12" s="14" customFormat="1" ht="31.5" x14ac:dyDescent="0.25">
      <c r="A15" s="11">
        <v>7</v>
      </c>
      <c r="B15" s="24"/>
      <c r="C15" s="12" t="s">
        <v>38</v>
      </c>
      <c r="D15" s="9" t="s">
        <v>18</v>
      </c>
      <c r="E15" s="8" t="s">
        <v>41</v>
      </c>
      <c r="F15" s="9" t="s">
        <v>48</v>
      </c>
      <c r="G15" s="19" t="s">
        <v>42</v>
      </c>
      <c r="H15" s="20">
        <v>309315494</v>
      </c>
      <c r="I15" s="4" t="s">
        <v>19</v>
      </c>
      <c r="J15" s="15">
        <v>512</v>
      </c>
      <c r="K15" s="15">
        <v>14336000</v>
      </c>
      <c r="L15" s="10">
        <f t="shared" ref="L15:L22" si="1">K15</f>
        <v>14336000</v>
      </c>
    </row>
    <row r="16" spans="1:12" s="14" customFormat="1" ht="31.5" x14ac:dyDescent="0.25">
      <c r="A16" s="23">
        <v>8</v>
      </c>
      <c r="B16" s="24"/>
      <c r="C16" s="12" t="s">
        <v>39</v>
      </c>
      <c r="D16" s="9" t="s">
        <v>18</v>
      </c>
      <c r="E16" s="8" t="s">
        <v>41</v>
      </c>
      <c r="F16" s="9" t="s">
        <v>48</v>
      </c>
      <c r="G16" s="19" t="s">
        <v>42</v>
      </c>
      <c r="H16" s="20">
        <v>309315494</v>
      </c>
      <c r="I16" s="4" t="s">
        <v>19</v>
      </c>
      <c r="J16" s="15">
        <v>255</v>
      </c>
      <c r="K16" s="15">
        <v>7140000</v>
      </c>
      <c r="L16" s="10">
        <f t="shared" si="1"/>
        <v>7140000</v>
      </c>
    </row>
    <row r="17" spans="1:12" s="14" customFormat="1" ht="31.5" x14ac:dyDescent="0.25">
      <c r="A17" s="23">
        <v>9</v>
      </c>
      <c r="B17" s="24"/>
      <c r="C17" s="12" t="s">
        <v>40</v>
      </c>
      <c r="D17" s="9" t="s">
        <v>18</v>
      </c>
      <c r="E17" s="8" t="s">
        <v>41</v>
      </c>
      <c r="F17" s="9" t="s">
        <v>48</v>
      </c>
      <c r="G17" s="19" t="s">
        <v>42</v>
      </c>
      <c r="H17" s="20">
        <v>309315494</v>
      </c>
      <c r="I17" s="4" t="s">
        <v>19</v>
      </c>
      <c r="J17" s="15">
        <v>250</v>
      </c>
      <c r="K17" s="15">
        <v>7000000</v>
      </c>
      <c r="L17" s="10">
        <f t="shared" si="1"/>
        <v>7000000</v>
      </c>
    </row>
    <row r="18" spans="1:12" s="14" customFormat="1" ht="31.5" x14ac:dyDescent="0.25">
      <c r="A18" s="11">
        <v>10</v>
      </c>
      <c r="B18" s="24"/>
      <c r="C18" s="12" t="s">
        <v>43</v>
      </c>
      <c r="D18" s="9" t="s">
        <v>18</v>
      </c>
      <c r="E18" s="8" t="s">
        <v>41</v>
      </c>
      <c r="F18" s="9" t="s">
        <v>48</v>
      </c>
      <c r="G18" s="19" t="s">
        <v>42</v>
      </c>
      <c r="H18" s="20">
        <v>309315494</v>
      </c>
      <c r="I18" s="4" t="s">
        <v>19</v>
      </c>
      <c r="J18" s="15">
        <v>20</v>
      </c>
      <c r="K18" s="21">
        <v>560000</v>
      </c>
      <c r="L18" s="10">
        <f t="shared" si="1"/>
        <v>560000</v>
      </c>
    </row>
    <row r="19" spans="1:12" s="14" customFormat="1" ht="31.5" x14ac:dyDescent="0.25">
      <c r="A19" s="23">
        <v>11</v>
      </c>
      <c r="B19" s="24"/>
      <c r="C19" s="12" t="s">
        <v>44</v>
      </c>
      <c r="D19" s="9" t="s">
        <v>18</v>
      </c>
      <c r="E19" s="8" t="s">
        <v>41</v>
      </c>
      <c r="F19" s="9" t="s">
        <v>48</v>
      </c>
      <c r="G19" s="19" t="s">
        <v>42</v>
      </c>
      <c r="H19" s="20">
        <v>309315494</v>
      </c>
      <c r="I19" s="4" t="s">
        <v>19</v>
      </c>
      <c r="J19" s="15">
        <v>25</v>
      </c>
      <c r="K19" s="15">
        <v>9856000</v>
      </c>
      <c r="L19" s="10">
        <f t="shared" si="1"/>
        <v>9856000</v>
      </c>
    </row>
    <row r="20" spans="1:12" s="14" customFormat="1" ht="31.5" x14ac:dyDescent="0.25">
      <c r="A20" s="23">
        <v>12</v>
      </c>
      <c r="B20" s="24"/>
      <c r="C20" s="12" t="s">
        <v>45</v>
      </c>
      <c r="D20" s="9" t="s">
        <v>18</v>
      </c>
      <c r="E20" s="8" t="s">
        <v>41</v>
      </c>
      <c r="F20" s="9" t="s">
        <v>48</v>
      </c>
      <c r="G20" s="19" t="s">
        <v>42</v>
      </c>
      <c r="H20" s="20">
        <v>309315494</v>
      </c>
      <c r="I20" s="4" t="s">
        <v>19</v>
      </c>
      <c r="J20" s="15">
        <v>20</v>
      </c>
      <c r="K20" s="21">
        <v>560000</v>
      </c>
      <c r="L20" s="10">
        <f t="shared" si="1"/>
        <v>560000</v>
      </c>
    </row>
    <row r="21" spans="1:12" s="14" customFormat="1" ht="31.5" x14ac:dyDescent="0.25">
      <c r="A21" s="11">
        <v>13</v>
      </c>
      <c r="B21" s="24"/>
      <c r="C21" s="12" t="s">
        <v>46</v>
      </c>
      <c r="D21" s="9" t="s">
        <v>18</v>
      </c>
      <c r="E21" s="8" t="s">
        <v>41</v>
      </c>
      <c r="F21" s="9" t="s">
        <v>48</v>
      </c>
      <c r="G21" s="19" t="s">
        <v>42</v>
      </c>
      <c r="H21" s="20">
        <v>309315494</v>
      </c>
      <c r="I21" s="4" t="s">
        <v>19</v>
      </c>
      <c r="J21" s="15">
        <v>1560</v>
      </c>
      <c r="K21" s="15">
        <v>18450432</v>
      </c>
      <c r="L21" s="10">
        <f t="shared" si="1"/>
        <v>18450432</v>
      </c>
    </row>
    <row r="22" spans="1:12" s="14" customFormat="1" ht="31.5" x14ac:dyDescent="0.25">
      <c r="A22" s="23">
        <v>14</v>
      </c>
      <c r="B22" s="24"/>
      <c r="C22" s="12" t="s">
        <v>47</v>
      </c>
      <c r="D22" s="9" t="s">
        <v>18</v>
      </c>
      <c r="E22" s="8" t="s">
        <v>41</v>
      </c>
      <c r="F22" s="9" t="s">
        <v>48</v>
      </c>
      <c r="G22" s="19" t="s">
        <v>42</v>
      </c>
      <c r="H22" s="20">
        <v>309315494</v>
      </c>
      <c r="I22" s="4" t="s">
        <v>19</v>
      </c>
      <c r="J22" s="15">
        <v>1250</v>
      </c>
      <c r="K22" s="15">
        <v>36960000</v>
      </c>
      <c r="L22" s="10">
        <f t="shared" si="1"/>
        <v>36960000</v>
      </c>
    </row>
    <row r="23" spans="1:12" s="54" customFormat="1" ht="29.25" customHeight="1" x14ac:dyDescent="0.25">
      <c r="A23" s="44"/>
      <c r="B23" s="45"/>
      <c r="C23" s="46"/>
      <c r="D23" s="47"/>
      <c r="E23" s="48"/>
      <c r="F23" s="47"/>
      <c r="G23" s="49"/>
      <c r="H23" s="50"/>
      <c r="I23" s="51"/>
      <c r="J23" s="52">
        <f>SUM(J9:J22)</f>
        <v>4517</v>
      </c>
      <c r="K23" s="53">
        <f>SUM(K9:K22)</f>
        <v>137281682</v>
      </c>
      <c r="L23" s="53">
        <f>SUM(L9:L22)</f>
        <v>660099432</v>
      </c>
    </row>
    <row r="24" spans="1:12" ht="37.5" x14ac:dyDescent="0.3">
      <c r="A24" s="23">
        <v>15</v>
      </c>
      <c r="B24" s="36" t="s">
        <v>53</v>
      </c>
      <c r="C24" s="40" t="s">
        <v>49</v>
      </c>
      <c r="D24" s="39" t="s">
        <v>18</v>
      </c>
      <c r="E24" s="8" t="s">
        <v>28</v>
      </c>
      <c r="F24" s="41" t="s">
        <v>61</v>
      </c>
      <c r="G24" s="41" t="s">
        <v>54</v>
      </c>
      <c r="H24" s="41" t="s">
        <v>57</v>
      </c>
      <c r="I24" s="4" t="s">
        <v>58</v>
      </c>
      <c r="J24" s="8">
        <v>50</v>
      </c>
      <c r="K24" s="10">
        <v>440000</v>
      </c>
      <c r="L24" s="10">
        <f t="shared" ref="L24:L29" si="2">K24*J24</f>
        <v>22000000</v>
      </c>
    </row>
    <row r="25" spans="1:12" ht="37.5" x14ac:dyDescent="0.3">
      <c r="A25" s="23">
        <v>16</v>
      </c>
      <c r="B25" s="37"/>
      <c r="C25" s="40" t="s">
        <v>50</v>
      </c>
      <c r="D25" s="39" t="s">
        <v>18</v>
      </c>
      <c r="E25" s="8" t="s">
        <v>28</v>
      </c>
      <c r="F25" s="43">
        <v>2236933</v>
      </c>
      <c r="G25" s="42" t="s">
        <v>55</v>
      </c>
      <c r="H25" s="42">
        <v>307752207</v>
      </c>
      <c r="I25" s="4" t="s">
        <v>59</v>
      </c>
      <c r="J25" s="8">
        <v>1</v>
      </c>
      <c r="K25" s="10">
        <v>17900000</v>
      </c>
      <c r="L25" s="10">
        <f t="shared" si="2"/>
        <v>17900000</v>
      </c>
    </row>
    <row r="26" spans="1:12" ht="63" x14ac:dyDescent="0.3">
      <c r="A26" s="22">
        <v>17</v>
      </c>
      <c r="B26" s="37"/>
      <c r="C26" s="40" t="s">
        <v>51</v>
      </c>
      <c r="D26" s="39" t="s">
        <v>18</v>
      </c>
      <c r="E26" s="8" t="s">
        <v>28</v>
      </c>
      <c r="F26" s="43">
        <v>2264208</v>
      </c>
      <c r="G26" s="42" t="s">
        <v>56</v>
      </c>
      <c r="H26" s="42">
        <v>306774378</v>
      </c>
      <c r="I26" s="4" t="s">
        <v>60</v>
      </c>
      <c r="J26" s="8">
        <v>10</v>
      </c>
      <c r="K26" s="10">
        <v>3978000</v>
      </c>
      <c r="L26" s="10">
        <f t="shared" si="2"/>
        <v>39780000</v>
      </c>
    </row>
    <row r="27" spans="1:12" ht="63" x14ac:dyDescent="0.3">
      <c r="A27" s="23">
        <v>18</v>
      </c>
      <c r="B27" s="37"/>
      <c r="C27" s="40" t="s">
        <v>51</v>
      </c>
      <c r="D27" s="39" t="s">
        <v>18</v>
      </c>
      <c r="E27" s="8" t="s">
        <v>28</v>
      </c>
      <c r="F27" s="43">
        <v>2264227</v>
      </c>
      <c r="G27" s="42" t="s">
        <v>56</v>
      </c>
      <c r="H27" s="42">
        <v>306774378</v>
      </c>
      <c r="I27" s="4" t="s">
        <v>60</v>
      </c>
      <c r="J27" s="8">
        <v>10</v>
      </c>
      <c r="K27" s="10">
        <v>3978000</v>
      </c>
      <c r="L27" s="10">
        <f t="shared" si="2"/>
        <v>39780000</v>
      </c>
    </row>
    <row r="28" spans="1:12" ht="42" x14ac:dyDescent="0.3">
      <c r="A28" s="23">
        <v>19</v>
      </c>
      <c r="B28" s="37"/>
      <c r="C28" s="40" t="s">
        <v>52</v>
      </c>
      <c r="D28" s="39" t="s">
        <v>18</v>
      </c>
      <c r="E28" s="8" t="s">
        <v>28</v>
      </c>
      <c r="F28" s="43">
        <v>2345122</v>
      </c>
      <c r="G28" s="42" t="s">
        <v>56</v>
      </c>
      <c r="H28" s="42">
        <v>306774378</v>
      </c>
      <c r="I28" s="4" t="s">
        <v>19</v>
      </c>
      <c r="J28" s="8">
        <v>4</v>
      </c>
      <c r="K28" s="10">
        <v>2588000</v>
      </c>
      <c r="L28" s="10">
        <f t="shared" si="2"/>
        <v>10352000</v>
      </c>
    </row>
    <row r="29" spans="1:12" ht="42" x14ac:dyDescent="0.3">
      <c r="A29" s="23">
        <v>20</v>
      </c>
      <c r="B29" s="38"/>
      <c r="C29" s="40" t="s">
        <v>52</v>
      </c>
      <c r="D29" s="39" t="s">
        <v>18</v>
      </c>
      <c r="E29" s="8" t="s">
        <v>28</v>
      </c>
      <c r="F29" s="43">
        <v>2345130</v>
      </c>
      <c r="G29" s="42" t="s">
        <v>56</v>
      </c>
      <c r="H29" s="42">
        <v>306774378</v>
      </c>
      <c r="I29" s="4" t="s">
        <v>19</v>
      </c>
      <c r="J29" s="8">
        <v>4</v>
      </c>
      <c r="K29" s="10">
        <v>2588000</v>
      </c>
      <c r="L29" s="10">
        <f t="shared" si="2"/>
        <v>10352000</v>
      </c>
    </row>
    <row r="30" spans="1:12" s="55" customFormat="1" x14ac:dyDescent="0.3">
      <c r="C30" s="56"/>
      <c r="J30" s="55">
        <f>SUM(J24:J29)</f>
        <v>79</v>
      </c>
      <c r="K30" s="55">
        <f t="shared" ref="K30:L30" si="3">SUM(K24:K29)</f>
        <v>31472000</v>
      </c>
      <c r="L30" s="55">
        <f t="shared" si="3"/>
        <v>140164000</v>
      </c>
    </row>
  </sheetData>
  <mergeCells count="17">
    <mergeCell ref="B24:B29"/>
    <mergeCell ref="B9:B22"/>
    <mergeCell ref="J1:L1"/>
    <mergeCell ref="J2:L2"/>
    <mergeCell ref="G6:H6"/>
    <mergeCell ref="I6:I7"/>
    <mergeCell ref="J6:J7"/>
    <mergeCell ref="K6:K7"/>
    <mergeCell ref="A3:L3"/>
    <mergeCell ref="A4:L4"/>
    <mergeCell ref="A6:A7"/>
    <mergeCell ref="B6:B7"/>
    <mergeCell ref="C6:C7"/>
    <mergeCell ref="D6:D7"/>
    <mergeCell ref="A8:L8"/>
    <mergeCell ref="E6:E7"/>
    <mergeCell ref="F6:F7"/>
  </mergeCells>
  <pageMargins left="0.70866141732283472" right="0.70866141732283472" top="0.35433070866141736" bottom="0.35433070866141736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55-б-4-и</vt:lpstr>
      <vt:lpstr>'55-б-4-и'!Область_печати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FARADLIYA</cp:lastModifiedBy>
  <cp:lastPrinted>2023-01-18T06:57:48Z</cp:lastPrinted>
  <dcterms:created xsi:type="dcterms:W3CDTF">2021-06-03T04:14:16Z</dcterms:created>
  <dcterms:modified xsi:type="dcterms:W3CDTF">2024-07-11T14:02:58Z</dcterms:modified>
</cp:coreProperties>
</file>