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RADLIYA\Desktop\2024 й 2 чорак\"/>
    </mc:Choice>
  </mc:AlternateContent>
  <xr:revisionPtr revIDLastSave="0" documentId="13_ncr:1_{4EA82952-6068-4777-BFD7-C096C13BCCF8}" xr6:coauthVersionLast="47" xr6:coauthVersionMax="47" xr10:uidLastSave="{00000000-0000-0000-0000-000000000000}"/>
  <bookViews>
    <workbookView xWindow="-120" yWindow="-120" windowWidth="29040" windowHeight="15840" tabRatio="965" xr2:uid="{00000000-000D-0000-FFFF-FFFF00000000}"/>
  </bookViews>
  <sheets>
    <sheet name="55-б-5-и" sheetId="5" r:id="rId1"/>
  </sheets>
  <definedNames>
    <definedName name="_Hlk87340118" localSheetId="0">'55-б-5-и'!#REF!</definedName>
    <definedName name="_Hlk89263704" localSheetId="0">'55-б-5-и'!#REF!</definedName>
    <definedName name="_Hlk90651304" localSheetId="0">'55-б-5-и'!#REF!</definedName>
    <definedName name="_Hlk90728685" localSheetId="0">'55-б-5-и'!#REF!</definedName>
    <definedName name="_xlnm._FilterDatabase" localSheetId="0" hidden="1">'55-б-5-и'!$A$7:$L$7</definedName>
    <definedName name="_xlnm.Print_Area" localSheetId="0">'55-б-5-и'!$A$1:$L$8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5" l="1"/>
  <c r="L59" i="5"/>
  <c r="J59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36" i="5"/>
  <c r="L35" i="5"/>
  <c r="K35" i="5"/>
  <c r="J35" i="5" l="1"/>
  <c r="L10" i="5" l="1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9" i="5"/>
  <c r="A10" i="5" l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</calcChain>
</file>

<file path=xl/sharedStrings.xml><?xml version="1.0" encoding="utf-8"?>
<sst xmlns="http://schemas.openxmlformats.org/spreadsheetml/2006/main" count="285" uniqueCount="106">
  <si>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</si>
  <si>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</si>
  <si>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</si>
  <si>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</si>
  <si>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</si>
  <si>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</si>
  <si>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</si>
  <si>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</si>
  <si>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</si>
  <si>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</si>
  <si>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</si>
  <si>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</si>
  <si>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</si>
  <si>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</si>
  <si>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</si>
  <si>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</si>
  <si>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Markaziy apparat</t>
  </si>
  <si>
    <t>1 chorak</t>
  </si>
  <si>
    <t>Фоторамка</t>
  </si>
  <si>
    <t>Бумага туалетная</t>
  </si>
  <si>
    <t>Elektron doʻkon</t>
  </si>
  <si>
    <t>шт</t>
  </si>
  <si>
    <t>пачка</t>
  </si>
  <si>
    <t>Урна</t>
  </si>
  <si>
    <t>Шланг сантехнический</t>
  </si>
  <si>
    <t>Сифон</t>
  </si>
  <si>
    <t>Бумага для офисной техники белая</t>
  </si>
  <si>
    <t>Драцена</t>
  </si>
  <si>
    <t>Мыло хозяйственное твердое</t>
  </si>
  <si>
    <t>Шины пневматические для легкового автомобиля</t>
  </si>
  <si>
    <t>Папка</t>
  </si>
  <si>
    <t>Средства моющие для стекол и зеркал</t>
  </si>
  <si>
    <t>LED панель</t>
  </si>
  <si>
    <t>Розетка штепсельная бытового назначения</t>
  </si>
  <si>
    <t>Лампа люминесцентная </t>
  </si>
  <si>
    <t>Книги печатные</t>
  </si>
  <si>
    <t>Скамейка декоративная </t>
  </si>
  <si>
    <t>400121860304017033602009001</t>
  </si>
  <si>
    <t>401021860304017033602009003</t>
  </si>
  <si>
    <t>UMO KOKAND LAND MCHJ</t>
  </si>
  <si>
    <t>ООО "CHORTOQ COMPANY"</t>
  </si>
  <si>
    <t>VODIY KOMFORT MCHJ</t>
  </si>
  <si>
    <t>YATT MELIQO‘ZIYEV Y.B</t>
  </si>
  <si>
    <t>THE BEST INDUSTRY CONSTRUCTION MCHJ</t>
  </si>
  <si>
    <t>YTT ISMOILOV IBROXIMJON ISLOMJON O‘G‘LI</t>
  </si>
  <si>
    <t>Я.Т.Т. TURSUNBOYEV OYATULLOH LUTFULLO O‘G‘LI</t>
  </si>
  <si>
    <t>ООО AZIYA ENERGO MOTORS</t>
  </si>
  <si>
    <t>ООО WORLD PAPER TRADING</t>
  </si>
  <si>
    <t>YTT TURSUNOV JASURBEK FAYZULLAJON O‘G‘LI</t>
  </si>
  <si>
    <t>YTT SOLIYEVA XURSHIDA KAXRAMONOVNA</t>
  </si>
  <si>
    <t>YTT TOLIBJONOV RUSTAM AKMALOVICH</t>
  </si>
  <si>
    <t>O‘ZBEKISTON RESPUBLIKASI ADLIYA VAZIRLIGI QOSHIDAGI "ADOLAT" MILLIY HUQUQIY AXBOROT MARKAZI</t>
  </si>
  <si>
    <t>YATT Alijonov Azamjon Mahmudjon ogli</t>
  </si>
  <si>
    <t>ООО FREEDOM SOLUTIONS BUSINESS</t>
  </si>
  <si>
    <t>.31310947080022</t>
  </si>
  <si>
    <t>.51409007080044</t>
  </si>
  <si>
    <t>.51601007050041</t>
  </si>
  <si>
    <t>.42106886030044</t>
  </si>
  <si>
    <t>.50202060005017</t>
  </si>
  <si>
    <t>.30208986970015</t>
  </si>
  <si>
    <t>ус.ед</t>
  </si>
  <si>
    <t xml:space="preserve">шт </t>
  </si>
  <si>
    <t>комплект</t>
  </si>
  <si>
    <t>2024-yil I chorakda Fargʻona viloyat adliya boshqarmasi tomonidan kam baholi va tez eskiruvchi buyumlar xarid qilish uchun oʻtkazilgan tanlovlar 
(tenderlar) va amalga oshirilgan davlat xaridlari toʻgʻrisidagi</t>
  </si>
  <si>
    <t>Флаги организаций и ведомств</t>
  </si>
  <si>
    <t>Карта флеш памяти</t>
  </si>
  <si>
    <t>Обшивка для стен</t>
  </si>
  <si>
    <t>Фотоальбом</t>
  </si>
  <si>
    <t>Перфорированная бумага</t>
  </si>
  <si>
    <t>Светодиодный светильник</t>
  </si>
  <si>
    <t>Услуга по доставке стройматериалов</t>
  </si>
  <si>
    <t>Веб камера</t>
  </si>
  <si>
    <t>Пленка для ламинирования</t>
  </si>
  <si>
    <t>Установка камеры видеонаблюдения</t>
  </si>
  <si>
    <t>Оснастка для печати</t>
  </si>
  <si>
    <t>Фотополимер </t>
  </si>
  <si>
    <t>Удлинитель электрический</t>
  </si>
  <si>
    <t>Масло моторное (Дамасларга)</t>
  </si>
  <si>
    <t>Масло моторное (Nksiya-3) ga</t>
  </si>
  <si>
    <t>Milliy do'kon</t>
  </si>
  <si>
    <t>2357038</t>
  </si>
  <si>
    <t>2357075</t>
  </si>
  <si>
    <t>2360890</t>
  </si>
  <si>
    <t>2379362</t>
  </si>
  <si>
    <t>02.07.8414`</t>
  </si>
  <si>
    <t>2386926</t>
  </si>
  <si>
    <t>YATT YULDASHEV AKMALJON</t>
  </si>
  <si>
    <t>MEGA KINESCOP</t>
  </si>
  <si>
    <t>YTT AKBAROV BOTIRJON ABDILOLI O‘G‘LI</t>
  </si>
  <si>
    <t>ЯТТ Фазылов Муроджон Махмудович</t>
  </si>
  <si>
    <t>KAMOLAXON INVEST GROUP MCHJ</t>
  </si>
  <si>
    <t>ООО BARAKA CENTRE TRADE</t>
  </si>
  <si>
    <t>YTT QOBILOV YUSUFBEK KOMIL O‘G‘LI</t>
  </si>
  <si>
    <t>SLIMTECH MCHJ</t>
  </si>
  <si>
    <t>ООО TD WORLD ENGINEERING</t>
  </si>
  <si>
    <t>Сантехника электр хизмати МЧЖ</t>
  </si>
  <si>
    <t>OFIS UCHUN HAMMA NARSA</t>
  </si>
  <si>
    <t>SDK GROUP AND MCHJ</t>
  </si>
  <si>
    <t>.32510944510024</t>
  </si>
  <si>
    <t>.52511026450021</t>
  </si>
  <si>
    <t>305204065</t>
  </si>
  <si>
    <t>310421887</t>
  </si>
  <si>
    <t>311019048</t>
  </si>
  <si>
    <t>301297469</t>
  </si>
  <si>
    <t>упаков</t>
  </si>
  <si>
    <t>упак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</si>
</sst>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.0_-;\-* #,##0.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Open Sans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3" fontId="3" fillId="0" borderId="0" xfId="5" applyFont="1"/>
    <xf numFmtId="43" fontId="3" fillId="0" borderId="0" xfId="5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3" fontId="7" fillId="0" borderId="1" xfId="5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5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49" fontId="10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3" fontId="3" fillId="0" borderId="0" xfId="5" applyFont="1" applyAlignment="1">
      <alignment horizontal="center" wrapText="1"/>
    </xf>
    <xf numFmtId="43" fontId="6" fillId="2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43" fontId="7" fillId="0" borderId="0" xfId="5" applyFont="1"/>
    <xf numFmtId="43" fontId="7" fillId="0" borderId="0" xfId="5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43" fontId="7" fillId="0" borderId="1" xfId="5" applyFont="1" applyBorder="1"/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61"/>
  <sheetViews>
    <sheetView tabSelected="1" topLeftCell="B2" zoomScale="85" zoomScaleNormal="85" zoomScaleSheetLayoutView="55" workbookViewId="0">
      <selection activeCell="G14" sqref="G14"/>
    </sheetView>
  </sheetViews>
  <sheetFormatPr defaultRowHeight="18.75" x14ac:dyDescent="0.3"/>
  <cols>
    <col min="1" max="1" width="5.28515625" style="1" customWidth="1"/>
    <col min="2" max="2" width="12.7109375" style="1" customWidth="1"/>
    <col min="3" max="3" width="37" style="10" customWidth="1"/>
    <col min="4" max="4" width="19.140625" style="1" customWidth="1"/>
    <col min="5" max="5" width="21.7109375" style="3" customWidth="1"/>
    <col min="6" max="6" width="18.85546875" style="3" customWidth="1"/>
    <col min="7" max="7" width="44.28515625" style="1" customWidth="1"/>
    <col min="8" max="8" width="22.28515625" style="3" customWidth="1"/>
    <col min="9" max="9" width="21.28515625" style="2" customWidth="1"/>
    <col min="10" max="10" width="18.42578125" style="4" customWidth="1"/>
    <col min="11" max="11" width="21.7109375" style="4" customWidth="1"/>
    <col min="12" max="12" width="22.5703125" style="5" customWidth="1"/>
    <col min="13" max="16384" width="9.140625" style="1"/>
  </cols>
  <sheetData>
    <row r="1" spans="1:12" ht="78.75" customHeight="1" x14ac:dyDescent="0.3">
      <c r="J1" s="27" t="s">
        <v>0</v>
      </c>
      <c r="K1" s="27"/>
      <c r="L1" s="27"/>
    </row>
    <row r="2" spans="1:12" x14ac:dyDescent="0.3">
      <c r="J2" s="27" t="s">
        <v>1</v>
      </c>
      <c r="K2" s="27"/>
      <c r="L2" s="27"/>
    </row>
    <row r="3" spans="1:12" ht="38.25" customHeight="1" x14ac:dyDescent="0.3">
      <c r="A3" s="24" t="s">
        <v>63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27" customHeight="1" x14ac:dyDescent="0.3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9.5" customHeight="1" x14ac:dyDescent="0.3"/>
    <row r="6" spans="1:12" ht="66" customHeight="1" x14ac:dyDescent="0.3">
      <c r="A6" s="22" t="s">
        <v>3</v>
      </c>
      <c r="B6" s="22" t="s">
        <v>4</v>
      </c>
      <c r="C6" s="22" t="s">
        <v>5</v>
      </c>
      <c r="D6" s="22" t="s">
        <v>6</v>
      </c>
      <c r="E6" s="22" t="s">
        <v>14</v>
      </c>
      <c r="F6" s="22" t="s">
        <v>15</v>
      </c>
      <c r="G6" s="22" t="s">
        <v>7</v>
      </c>
      <c r="H6" s="22"/>
      <c r="I6" s="22" t="s">
        <v>8</v>
      </c>
      <c r="J6" s="28" t="s">
        <v>9</v>
      </c>
      <c r="K6" s="28" t="s">
        <v>10</v>
      </c>
      <c r="L6" s="28" t="s">
        <v>13</v>
      </c>
    </row>
    <row r="7" spans="1:12" ht="118.5" customHeight="1" x14ac:dyDescent="0.3">
      <c r="A7" s="22"/>
      <c r="B7" s="22"/>
      <c r="C7" s="22"/>
      <c r="D7" s="22"/>
      <c r="E7" s="22"/>
      <c r="F7" s="22"/>
      <c r="G7" s="6" t="s">
        <v>11</v>
      </c>
      <c r="H7" s="6" t="s">
        <v>12</v>
      </c>
      <c r="I7" s="22"/>
      <c r="J7" s="28"/>
      <c r="K7" s="28"/>
      <c r="L7" s="28"/>
    </row>
    <row r="8" spans="1:12" s="9" customFormat="1" ht="15.75" x14ac:dyDescent="0.25">
      <c r="A8" s="26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2" s="19" customFormat="1" ht="31.5" x14ac:dyDescent="0.25">
      <c r="A9" s="15">
        <v>1</v>
      </c>
      <c r="B9" s="23" t="s">
        <v>17</v>
      </c>
      <c r="C9" s="18" t="s">
        <v>23</v>
      </c>
      <c r="D9" s="12" t="s">
        <v>37</v>
      </c>
      <c r="E9" s="11" t="s">
        <v>20</v>
      </c>
      <c r="F9" s="14">
        <v>2061263</v>
      </c>
      <c r="G9" s="14" t="s">
        <v>39</v>
      </c>
      <c r="H9" s="14">
        <v>310906242</v>
      </c>
      <c r="I9" s="7" t="s">
        <v>21</v>
      </c>
      <c r="J9" s="11">
        <v>25</v>
      </c>
      <c r="K9" s="13">
        <v>789000</v>
      </c>
      <c r="L9" s="8">
        <f>K9*J9</f>
        <v>19725000</v>
      </c>
    </row>
    <row r="10" spans="1:12" s="19" customFormat="1" ht="31.5" x14ac:dyDescent="0.25">
      <c r="A10" s="15">
        <f t="shared" ref="A10:A29" si="0">+A9+1</f>
        <v>2</v>
      </c>
      <c r="B10" s="23"/>
      <c r="C10" s="18" t="s">
        <v>24</v>
      </c>
      <c r="D10" s="12" t="s">
        <v>37</v>
      </c>
      <c r="E10" s="11" t="s">
        <v>20</v>
      </c>
      <c r="F10" s="14">
        <v>2068474</v>
      </c>
      <c r="G10" s="14" t="s">
        <v>40</v>
      </c>
      <c r="H10" s="14">
        <v>306383224</v>
      </c>
      <c r="I10" s="7" t="s">
        <v>21</v>
      </c>
      <c r="J10" s="11">
        <v>15</v>
      </c>
      <c r="K10" s="13">
        <v>136999</v>
      </c>
      <c r="L10" s="8">
        <f t="shared" ref="L10:L58" si="1">K10*J10</f>
        <v>2054985</v>
      </c>
    </row>
    <row r="11" spans="1:12" s="19" customFormat="1" ht="31.5" x14ac:dyDescent="0.25">
      <c r="A11" s="15">
        <f t="shared" si="0"/>
        <v>3</v>
      </c>
      <c r="B11" s="23"/>
      <c r="C11" s="18" t="s">
        <v>25</v>
      </c>
      <c r="D11" s="12" t="s">
        <v>37</v>
      </c>
      <c r="E11" s="11" t="s">
        <v>20</v>
      </c>
      <c r="F11" s="14">
        <v>2070619</v>
      </c>
      <c r="G11" s="14" t="s">
        <v>41</v>
      </c>
      <c r="H11" s="14">
        <v>311019048</v>
      </c>
      <c r="I11" s="7" t="s">
        <v>21</v>
      </c>
      <c r="J11" s="11">
        <v>15</v>
      </c>
      <c r="K11" s="13">
        <v>24000</v>
      </c>
      <c r="L11" s="8">
        <f t="shared" si="1"/>
        <v>360000</v>
      </c>
    </row>
    <row r="12" spans="1:12" s="19" customFormat="1" ht="31.5" x14ac:dyDescent="0.25">
      <c r="A12" s="15">
        <f t="shared" si="0"/>
        <v>4</v>
      </c>
      <c r="B12" s="23"/>
      <c r="C12" s="18" t="s">
        <v>26</v>
      </c>
      <c r="D12" s="17" t="s">
        <v>38</v>
      </c>
      <c r="E12" s="11" t="s">
        <v>20</v>
      </c>
      <c r="F12" s="14">
        <v>2086420</v>
      </c>
      <c r="G12" s="14" t="s">
        <v>42</v>
      </c>
      <c r="H12" s="14">
        <v>548204171</v>
      </c>
      <c r="I12" s="7" t="s">
        <v>22</v>
      </c>
      <c r="J12" s="11">
        <v>1500</v>
      </c>
      <c r="K12" s="13">
        <v>37800</v>
      </c>
      <c r="L12" s="8">
        <f t="shared" si="1"/>
        <v>56700000</v>
      </c>
    </row>
    <row r="13" spans="1:12" s="19" customFormat="1" ht="31.5" x14ac:dyDescent="0.25">
      <c r="A13" s="15">
        <f t="shared" si="0"/>
        <v>5</v>
      </c>
      <c r="B13" s="23"/>
      <c r="C13" s="18" t="s">
        <v>18</v>
      </c>
      <c r="D13" s="17" t="s">
        <v>38</v>
      </c>
      <c r="E13" s="11" t="s">
        <v>20</v>
      </c>
      <c r="F13" s="14">
        <v>2086438</v>
      </c>
      <c r="G13" s="14" t="s">
        <v>42</v>
      </c>
      <c r="H13" s="14">
        <v>548204171</v>
      </c>
      <c r="I13" s="7" t="s">
        <v>21</v>
      </c>
      <c r="J13" s="11">
        <v>200</v>
      </c>
      <c r="K13" s="13">
        <v>11400</v>
      </c>
      <c r="L13" s="8">
        <f t="shared" si="1"/>
        <v>2280000</v>
      </c>
    </row>
    <row r="14" spans="1:12" s="19" customFormat="1" ht="31.5" x14ac:dyDescent="0.25">
      <c r="A14" s="15">
        <f t="shared" si="0"/>
        <v>6</v>
      </c>
      <c r="B14" s="23"/>
      <c r="C14" s="18" t="s">
        <v>23</v>
      </c>
      <c r="D14" s="12" t="s">
        <v>37</v>
      </c>
      <c r="E14" s="11" t="s">
        <v>20</v>
      </c>
      <c r="F14" s="14">
        <v>2089054</v>
      </c>
      <c r="G14" s="14" t="s">
        <v>39</v>
      </c>
      <c r="H14" s="14">
        <v>310906242</v>
      </c>
      <c r="I14" s="7" t="s">
        <v>60</v>
      </c>
      <c r="J14" s="11">
        <v>10</v>
      </c>
      <c r="K14" s="13">
        <v>829000</v>
      </c>
      <c r="L14" s="8">
        <f t="shared" si="1"/>
        <v>8290000</v>
      </c>
    </row>
    <row r="15" spans="1:12" s="19" customFormat="1" ht="31.5" x14ac:dyDescent="0.25">
      <c r="A15" s="15">
        <f t="shared" si="0"/>
        <v>7</v>
      </c>
      <c r="B15" s="23"/>
      <c r="C15" s="18" t="s">
        <v>27</v>
      </c>
      <c r="D15" s="12" t="s">
        <v>37</v>
      </c>
      <c r="E15" s="11" t="s">
        <v>20</v>
      </c>
      <c r="F15" s="14">
        <v>2093609</v>
      </c>
      <c r="G15" s="14" t="s">
        <v>43</v>
      </c>
      <c r="H15" s="14">
        <v>305454318</v>
      </c>
      <c r="I15" s="7" t="s">
        <v>21</v>
      </c>
      <c r="J15" s="11">
        <v>30</v>
      </c>
      <c r="K15" s="13">
        <v>399000</v>
      </c>
      <c r="L15" s="8">
        <f t="shared" si="1"/>
        <v>11970000</v>
      </c>
    </row>
    <row r="16" spans="1:12" s="19" customFormat="1" ht="31.5" x14ac:dyDescent="0.25">
      <c r="A16" s="15">
        <f t="shared" si="0"/>
        <v>8</v>
      </c>
      <c r="B16" s="23"/>
      <c r="C16" s="18" t="s">
        <v>28</v>
      </c>
      <c r="D16" s="12" t="s">
        <v>37</v>
      </c>
      <c r="E16" s="11" t="s">
        <v>20</v>
      </c>
      <c r="F16" s="14">
        <v>2095258</v>
      </c>
      <c r="G16" s="14" t="s">
        <v>44</v>
      </c>
      <c r="H16" s="20" t="s">
        <v>54</v>
      </c>
      <c r="I16" s="7" t="s">
        <v>21</v>
      </c>
      <c r="J16" s="11">
        <v>50</v>
      </c>
      <c r="K16" s="13">
        <v>4900</v>
      </c>
      <c r="L16" s="8">
        <f t="shared" si="1"/>
        <v>245000</v>
      </c>
    </row>
    <row r="17" spans="1:12" s="19" customFormat="1" ht="31.5" x14ac:dyDescent="0.25">
      <c r="A17" s="15">
        <f t="shared" si="0"/>
        <v>9</v>
      </c>
      <c r="B17" s="23"/>
      <c r="C17" s="18" t="s">
        <v>29</v>
      </c>
      <c r="D17" s="12" t="s">
        <v>37</v>
      </c>
      <c r="E17" s="11" t="s">
        <v>20</v>
      </c>
      <c r="F17" s="14">
        <v>2101299</v>
      </c>
      <c r="G17" s="14" t="s">
        <v>45</v>
      </c>
      <c r="H17" s="20" t="s">
        <v>55</v>
      </c>
      <c r="I17" s="7" t="s">
        <v>21</v>
      </c>
      <c r="J17" s="11">
        <v>8</v>
      </c>
      <c r="K17" s="13">
        <v>604000</v>
      </c>
      <c r="L17" s="8">
        <f t="shared" si="1"/>
        <v>4832000</v>
      </c>
    </row>
    <row r="18" spans="1:12" s="19" customFormat="1" ht="31.5" x14ac:dyDescent="0.25">
      <c r="A18" s="15">
        <f t="shared" si="0"/>
        <v>10</v>
      </c>
      <c r="B18" s="23"/>
      <c r="C18" s="18" t="s">
        <v>29</v>
      </c>
      <c r="D18" s="12" t="s">
        <v>37</v>
      </c>
      <c r="E18" s="11" t="s">
        <v>20</v>
      </c>
      <c r="F18" s="14">
        <v>2101304</v>
      </c>
      <c r="G18" s="14" t="s">
        <v>46</v>
      </c>
      <c r="H18" s="14">
        <v>307045745</v>
      </c>
      <c r="I18" s="7" t="s">
        <v>21</v>
      </c>
      <c r="J18" s="11">
        <v>8</v>
      </c>
      <c r="K18" s="13">
        <v>530000</v>
      </c>
      <c r="L18" s="8">
        <f t="shared" si="1"/>
        <v>4240000</v>
      </c>
    </row>
    <row r="19" spans="1:12" s="19" customFormat="1" ht="31.5" x14ac:dyDescent="0.25">
      <c r="A19" s="15">
        <f t="shared" si="0"/>
        <v>11</v>
      </c>
      <c r="B19" s="23"/>
      <c r="C19" s="18" t="s">
        <v>19</v>
      </c>
      <c r="D19" s="12" t="s">
        <v>37</v>
      </c>
      <c r="E19" s="11" t="s">
        <v>20</v>
      </c>
      <c r="F19" s="14">
        <v>2103472</v>
      </c>
      <c r="G19" s="14" t="s">
        <v>41</v>
      </c>
      <c r="H19" s="14">
        <v>311019048</v>
      </c>
      <c r="I19" s="7" t="s">
        <v>22</v>
      </c>
      <c r="J19" s="11">
        <v>50</v>
      </c>
      <c r="K19" s="13">
        <v>15000</v>
      </c>
      <c r="L19" s="8">
        <f t="shared" si="1"/>
        <v>750000</v>
      </c>
    </row>
    <row r="20" spans="1:12" s="19" customFormat="1" ht="31.5" x14ac:dyDescent="0.25">
      <c r="A20" s="15">
        <f t="shared" si="0"/>
        <v>12</v>
      </c>
      <c r="B20" s="23"/>
      <c r="C20" s="18" t="s">
        <v>30</v>
      </c>
      <c r="D20" s="12" t="s">
        <v>37</v>
      </c>
      <c r="E20" s="11" t="s">
        <v>20</v>
      </c>
      <c r="F20" s="14">
        <v>2103488</v>
      </c>
      <c r="G20" s="14" t="s">
        <v>47</v>
      </c>
      <c r="H20" s="14">
        <v>305171884</v>
      </c>
      <c r="I20" s="7" t="s">
        <v>21</v>
      </c>
      <c r="J20" s="11">
        <v>300</v>
      </c>
      <c r="K20" s="13">
        <v>1487</v>
      </c>
      <c r="L20" s="8">
        <f t="shared" si="1"/>
        <v>446100</v>
      </c>
    </row>
    <row r="21" spans="1:12" s="19" customFormat="1" ht="31.5" x14ac:dyDescent="0.25">
      <c r="A21" s="15">
        <f t="shared" si="0"/>
        <v>13</v>
      </c>
      <c r="B21" s="23"/>
      <c r="C21" s="18" t="s">
        <v>31</v>
      </c>
      <c r="D21" s="12" t="s">
        <v>37</v>
      </c>
      <c r="E21" s="11" t="s">
        <v>20</v>
      </c>
      <c r="F21" s="14">
        <v>2103499</v>
      </c>
      <c r="G21" s="14" t="s">
        <v>48</v>
      </c>
      <c r="H21" s="14" t="s">
        <v>56</v>
      </c>
      <c r="I21" s="7" t="s">
        <v>21</v>
      </c>
      <c r="J21" s="11">
        <v>50</v>
      </c>
      <c r="K21" s="13">
        <v>7333</v>
      </c>
      <c r="L21" s="8">
        <f t="shared" si="1"/>
        <v>366650</v>
      </c>
    </row>
    <row r="22" spans="1:12" s="19" customFormat="1" ht="31.5" x14ac:dyDescent="0.25">
      <c r="A22" s="15">
        <f t="shared" si="0"/>
        <v>14</v>
      </c>
      <c r="B22" s="23"/>
      <c r="C22" s="18" t="s">
        <v>32</v>
      </c>
      <c r="D22" s="12" t="s">
        <v>37</v>
      </c>
      <c r="E22" s="11" t="s">
        <v>20</v>
      </c>
      <c r="F22" s="14">
        <v>2107521</v>
      </c>
      <c r="G22" s="14" t="s">
        <v>49</v>
      </c>
      <c r="H22" s="14" t="s">
        <v>57</v>
      </c>
      <c r="I22" s="7" t="s">
        <v>21</v>
      </c>
      <c r="J22" s="11">
        <v>20</v>
      </c>
      <c r="K22" s="13">
        <v>167000</v>
      </c>
      <c r="L22" s="8">
        <f t="shared" si="1"/>
        <v>3340000</v>
      </c>
    </row>
    <row r="23" spans="1:12" s="19" customFormat="1" ht="31.5" x14ac:dyDescent="0.25">
      <c r="A23" s="15">
        <f t="shared" si="0"/>
        <v>15</v>
      </c>
      <c r="B23" s="23"/>
      <c r="C23" s="18" t="s">
        <v>33</v>
      </c>
      <c r="D23" s="12" t="s">
        <v>37</v>
      </c>
      <c r="E23" s="11" t="s">
        <v>20</v>
      </c>
      <c r="F23" s="14">
        <v>2107561</v>
      </c>
      <c r="G23" s="14" t="s">
        <v>48</v>
      </c>
      <c r="H23" s="14" t="s">
        <v>56</v>
      </c>
      <c r="I23" s="7" t="s">
        <v>21</v>
      </c>
      <c r="J23" s="11">
        <v>20</v>
      </c>
      <c r="K23" s="13">
        <v>12999</v>
      </c>
      <c r="L23" s="8">
        <f t="shared" si="1"/>
        <v>259980</v>
      </c>
    </row>
    <row r="24" spans="1:12" s="19" customFormat="1" ht="31.5" x14ac:dyDescent="0.25">
      <c r="A24" s="15">
        <f t="shared" si="0"/>
        <v>16</v>
      </c>
      <c r="B24" s="23"/>
      <c r="C24" s="18" t="s">
        <v>33</v>
      </c>
      <c r="D24" s="12" t="s">
        <v>37</v>
      </c>
      <c r="E24" s="11" t="s">
        <v>20</v>
      </c>
      <c r="F24" s="14">
        <v>2107564</v>
      </c>
      <c r="G24" s="14" t="s">
        <v>41</v>
      </c>
      <c r="H24" s="14">
        <v>311019048</v>
      </c>
      <c r="I24" s="7" t="s">
        <v>21</v>
      </c>
      <c r="J24" s="11">
        <v>20</v>
      </c>
      <c r="K24" s="13">
        <v>14000</v>
      </c>
      <c r="L24" s="8">
        <f t="shared" si="1"/>
        <v>280000</v>
      </c>
    </row>
    <row r="25" spans="1:12" s="19" customFormat="1" ht="31.5" x14ac:dyDescent="0.25">
      <c r="A25" s="15">
        <f t="shared" si="0"/>
        <v>17</v>
      </c>
      <c r="B25" s="23"/>
      <c r="C25" s="18" t="s">
        <v>34</v>
      </c>
      <c r="D25" s="12" t="s">
        <v>37</v>
      </c>
      <c r="E25" s="11" t="s">
        <v>20</v>
      </c>
      <c r="F25" s="14">
        <v>2107612</v>
      </c>
      <c r="G25" s="14" t="s">
        <v>50</v>
      </c>
      <c r="H25" s="14" t="s">
        <v>58</v>
      </c>
      <c r="I25" s="7" t="s">
        <v>21</v>
      </c>
      <c r="J25" s="11">
        <v>20</v>
      </c>
      <c r="K25" s="13">
        <v>62400</v>
      </c>
      <c r="L25" s="8">
        <f t="shared" si="1"/>
        <v>1248000</v>
      </c>
    </row>
    <row r="26" spans="1:12" s="19" customFormat="1" ht="31.5" x14ac:dyDescent="0.25">
      <c r="A26" s="15">
        <f t="shared" si="0"/>
        <v>18</v>
      </c>
      <c r="B26" s="23"/>
      <c r="C26" s="18" t="s">
        <v>32</v>
      </c>
      <c r="D26" s="12" t="s">
        <v>37</v>
      </c>
      <c r="E26" s="11" t="s">
        <v>20</v>
      </c>
      <c r="F26" s="14">
        <v>2115546</v>
      </c>
      <c r="G26" s="14" t="s">
        <v>41</v>
      </c>
      <c r="H26" s="14">
        <v>311019048</v>
      </c>
      <c r="I26" s="7" t="s">
        <v>21</v>
      </c>
      <c r="J26" s="11">
        <v>50</v>
      </c>
      <c r="K26" s="13">
        <v>32000</v>
      </c>
      <c r="L26" s="8">
        <f t="shared" si="1"/>
        <v>1600000</v>
      </c>
    </row>
    <row r="27" spans="1:12" s="19" customFormat="1" ht="31.5" x14ac:dyDescent="0.25">
      <c r="A27" s="15">
        <f t="shared" si="0"/>
        <v>19</v>
      </c>
      <c r="B27" s="23"/>
      <c r="C27" s="18" t="s">
        <v>32</v>
      </c>
      <c r="D27" s="12" t="s">
        <v>37</v>
      </c>
      <c r="E27" s="11" t="s">
        <v>20</v>
      </c>
      <c r="F27" s="14">
        <v>2115555</v>
      </c>
      <c r="G27" s="14" t="s">
        <v>41</v>
      </c>
      <c r="H27" s="14">
        <v>311019048</v>
      </c>
      <c r="I27" s="7" t="s">
        <v>21</v>
      </c>
      <c r="J27" s="11">
        <v>50</v>
      </c>
      <c r="K27" s="13">
        <v>44500</v>
      </c>
      <c r="L27" s="8">
        <f t="shared" si="1"/>
        <v>2225000</v>
      </c>
    </row>
    <row r="28" spans="1:12" s="19" customFormat="1" ht="31.5" x14ac:dyDescent="0.25">
      <c r="A28" s="15">
        <f t="shared" si="0"/>
        <v>20</v>
      </c>
      <c r="B28" s="23"/>
      <c r="C28" s="18" t="s">
        <v>32</v>
      </c>
      <c r="D28" s="12" t="s">
        <v>37</v>
      </c>
      <c r="E28" s="11" t="s">
        <v>20</v>
      </c>
      <c r="F28" s="14">
        <v>2115566</v>
      </c>
      <c r="G28" s="14" t="s">
        <v>41</v>
      </c>
      <c r="H28" s="14">
        <v>311019048</v>
      </c>
      <c r="I28" s="7" t="s">
        <v>21</v>
      </c>
      <c r="J28" s="11">
        <v>50</v>
      </c>
      <c r="K28" s="13">
        <v>84000</v>
      </c>
      <c r="L28" s="8">
        <f t="shared" si="1"/>
        <v>4200000</v>
      </c>
    </row>
    <row r="29" spans="1:12" s="19" customFormat="1" ht="31.5" x14ac:dyDescent="0.25">
      <c r="A29" s="15">
        <f t="shared" si="0"/>
        <v>21</v>
      </c>
      <c r="B29" s="23"/>
      <c r="C29" s="18" t="s">
        <v>32</v>
      </c>
      <c r="D29" s="12" t="s">
        <v>37</v>
      </c>
      <c r="E29" s="11" t="s">
        <v>20</v>
      </c>
      <c r="F29" s="14">
        <v>2135376</v>
      </c>
      <c r="G29" s="14" t="s">
        <v>41</v>
      </c>
      <c r="H29" s="14">
        <v>311019048</v>
      </c>
      <c r="I29" s="7" t="s">
        <v>21</v>
      </c>
      <c r="J29" s="11">
        <v>50</v>
      </c>
      <c r="K29" s="13">
        <v>53750</v>
      </c>
      <c r="L29" s="8">
        <f t="shared" si="1"/>
        <v>2687500</v>
      </c>
    </row>
    <row r="30" spans="1:12" s="16" customFormat="1" ht="31.5" x14ac:dyDescent="0.25">
      <c r="A30" s="16">
        <v>22</v>
      </c>
      <c r="B30" s="23"/>
      <c r="C30" s="18" t="s">
        <v>32</v>
      </c>
      <c r="D30" s="12" t="s">
        <v>37</v>
      </c>
      <c r="E30" s="11" t="s">
        <v>20</v>
      </c>
      <c r="F30" s="14">
        <v>2135597</v>
      </c>
      <c r="G30" s="14" t="s">
        <v>41</v>
      </c>
      <c r="H30" s="14">
        <v>311019048</v>
      </c>
      <c r="I30" s="7" t="s">
        <v>61</v>
      </c>
      <c r="J30" s="11">
        <v>50</v>
      </c>
      <c r="K30" s="13">
        <v>30000</v>
      </c>
      <c r="L30" s="8">
        <f t="shared" si="1"/>
        <v>1500000</v>
      </c>
    </row>
    <row r="31" spans="1:12" s="16" customFormat="1" ht="47.25" x14ac:dyDescent="0.25">
      <c r="A31" s="16">
        <v>23</v>
      </c>
      <c r="B31" s="23"/>
      <c r="C31" s="18" t="s">
        <v>35</v>
      </c>
      <c r="D31" s="12" t="s">
        <v>37</v>
      </c>
      <c r="E31" s="11" t="s">
        <v>20</v>
      </c>
      <c r="F31" s="14">
        <v>2138449</v>
      </c>
      <c r="G31" s="21" t="s">
        <v>51</v>
      </c>
      <c r="H31" s="14">
        <v>201453166</v>
      </c>
      <c r="I31" s="7" t="s">
        <v>62</v>
      </c>
      <c r="J31" s="11">
        <v>55</v>
      </c>
      <c r="K31" s="13">
        <v>440000</v>
      </c>
      <c r="L31" s="8">
        <f t="shared" si="1"/>
        <v>24200000</v>
      </c>
    </row>
    <row r="32" spans="1:12" s="16" customFormat="1" ht="31.5" x14ac:dyDescent="0.25">
      <c r="A32" s="16">
        <v>24</v>
      </c>
      <c r="B32" s="23"/>
      <c r="C32" s="18" t="s">
        <v>27</v>
      </c>
      <c r="D32" s="12" t="s">
        <v>37</v>
      </c>
      <c r="E32" s="11" t="s">
        <v>20</v>
      </c>
      <c r="F32" s="14">
        <v>2135023</v>
      </c>
      <c r="G32" s="14" t="s">
        <v>43</v>
      </c>
      <c r="H32" s="14">
        <v>305454318</v>
      </c>
      <c r="I32" s="7" t="s">
        <v>21</v>
      </c>
      <c r="J32" s="11">
        <v>10</v>
      </c>
      <c r="K32" s="13">
        <v>239000</v>
      </c>
      <c r="L32" s="8">
        <f t="shared" si="1"/>
        <v>2390000</v>
      </c>
    </row>
    <row r="33" spans="1:12" s="16" customFormat="1" ht="31.5" x14ac:dyDescent="0.25">
      <c r="A33" s="16">
        <v>25</v>
      </c>
      <c r="B33" s="23"/>
      <c r="C33" s="18" t="s">
        <v>27</v>
      </c>
      <c r="D33" s="12" t="s">
        <v>37</v>
      </c>
      <c r="E33" s="11" t="s">
        <v>20</v>
      </c>
      <c r="F33" s="14">
        <v>2109568</v>
      </c>
      <c r="G33" s="14" t="s">
        <v>52</v>
      </c>
      <c r="H33" s="14" t="s">
        <v>59</v>
      </c>
      <c r="I33" s="7" t="s">
        <v>21</v>
      </c>
      <c r="J33" s="11">
        <v>30</v>
      </c>
      <c r="K33" s="13">
        <v>285452</v>
      </c>
      <c r="L33" s="8">
        <f t="shared" si="1"/>
        <v>8563560</v>
      </c>
    </row>
    <row r="34" spans="1:12" s="16" customFormat="1" ht="31.5" x14ac:dyDescent="0.25">
      <c r="A34" s="16">
        <v>26</v>
      </c>
      <c r="B34" s="23"/>
      <c r="C34" s="18" t="s">
        <v>36</v>
      </c>
      <c r="D34" s="12" t="s">
        <v>37</v>
      </c>
      <c r="E34" s="11" t="s">
        <v>20</v>
      </c>
      <c r="F34" s="14">
        <v>2108356</v>
      </c>
      <c r="G34" s="14" t="s">
        <v>53</v>
      </c>
      <c r="H34" s="14">
        <v>307959747</v>
      </c>
      <c r="I34" s="7" t="s">
        <v>21</v>
      </c>
      <c r="J34" s="11">
        <v>4</v>
      </c>
      <c r="K34" s="13">
        <v>1100000</v>
      </c>
      <c r="L34" s="8">
        <f t="shared" si="1"/>
        <v>4400000</v>
      </c>
    </row>
    <row r="35" spans="1:12" s="32" customFormat="1" ht="15.75" x14ac:dyDescent="0.25">
      <c r="C35" s="33"/>
      <c r="E35" s="9"/>
      <c r="F35" s="9"/>
      <c r="H35" s="9"/>
      <c r="I35" s="34"/>
      <c r="J35" s="35">
        <f>SUM(J9:J34)</f>
        <v>2690</v>
      </c>
      <c r="K35" s="35">
        <f>SUM(K9:K34)</f>
        <v>5955020</v>
      </c>
      <c r="L35" s="36">
        <f>SUM(L9:L34)</f>
        <v>169153775</v>
      </c>
    </row>
    <row r="36" spans="1:12" s="32" customFormat="1" ht="36" x14ac:dyDescent="0.25">
      <c r="B36" s="23" t="s">
        <v>17</v>
      </c>
      <c r="C36" s="37" t="s">
        <v>64</v>
      </c>
      <c r="D36" s="12" t="s">
        <v>37</v>
      </c>
      <c r="E36" s="11" t="s">
        <v>79</v>
      </c>
      <c r="F36" s="38">
        <v>2193277</v>
      </c>
      <c r="G36" s="38" t="s">
        <v>86</v>
      </c>
      <c r="H36" s="39">
        <v>447124956</v>
      </c>
      <c r="I36" s="7" t="s">
        <v>21</v>
      </c>
      <c r="J36" s="11">
        <v>2</v>
      </c>
      <c r="K36" s="13">
        <v>2200000</v>
      </c>
      <c r="L36" s="8">
        <f t="shared" si="1"/>
        <v>4400000</v>
      </c>
    </row>
    <row r="37" spans="1:12" s="32" customFormat="1" ht="31.5" x14ac:dyDescent="0.25">
      <c r="B37" s="23"/>
      <c r="C37" s="37" t="s">
        <v>65</v>
      </c>
      <c r="D37" s="12" t="s">
        <v>37</v>
      </c>
      <c r="E37" s="11" t="s">
        <v>20</v>
      </c>
      <c r="F37" s="38">
        <v>2222285</v>
      </c>
      <c r="G37" s="38" t="s">
        <v>87</v>
      </c>
      <c r="H37" s="39">
        <v>310448006</v>
      </c>
      <c r="I37" s="7" t="s">
        <v>21</v>
      </c>
      <c r="J37" s="11">
        <v>4000</v>
      </c>
      <c r="K37" s="13">
        <v>16200</v>
      </c>
      <c r="L37" s="8">
        <f t="shared" si="1"/>
        <v>64800000</v>
      </c>
    </row>
    <row r="38" spans="1:12" s="32" customFormat="1" ht="31.5" x14ac:dyDescent="0.25">
      <c r="B38" s="23"/>
      <c r="C38" s="37" t="s">
        <v>66</v>
      </c>
      <c r="D38" s="12" t="s">
        <v>37</v>
      </c>
      <c r="E38" s="11" t="s">
        <v>20</v>
      </c>
      <c r="F38" s="38">
        <v>2229371</v>
      </c>
      <c r="G38" s="38" t="s">
        <v>88</v>
      </c>
      <c r="H38" s="39" t="s">
        <v>98</v>
      </c>
      <c r="I38" s="7" t="s">
        <v>62</v>
      </c>
      <c r="J38" s="11">
        <v>1</v>
      </c>
      <c r="K38" s="13">
        <v>22000000</v>
      </c>
      <c r="L38" s="8">
        <f t="shared" si="1"/>
        <v>22000000</v>
      </c>
    </row>
    <row r="39" spans="1:12" s="32" customFormat="1" ht="31.5" x14ac:dyDescent="0.25">
      <c r="B39" s="23"/>
      <c r="C39" s="37" t="s">
        <v>67</v>
      </c>
      <c r="D39" s="12" t="s">
        <v>37</v>
      </c>
      <c r="E39" s="11" t="s">
        <v>79</v>
      </c>
      <c r="F39" s="38">
        <v>2269453</v>
      </c>
      <c r="G39" s="38" t="s">
        <v>89</v>
      </c>
      <c r="H39" s="39">
        <v>502631900</v>
      </c>
      <c r="I39" s="7" t="s">
        <v>21</v>
      </c>
      <c r="J39" s="11">
        <v>3</v>
      </c>
      <c r="K39" s="13">
        <v>850000</v>
      </c>
      <c r="L39" s="8">
        <f t="shared" si="1"/>
        <v>2550000</v>
      </c>
    </row>
    <row r="40" spans="1:12" s="32" customFormat="1" ht="31.5" x14ac:dyDescent="0.25">
      <c r="B40" s="23"/>
      <c r="C40" s="37" t="s">
        <v>68</v>
      </c>
      <c r="D40" s="12" t="s">
        <v>37</v>
      </c>
      <c r="E40" s="11" t="s">
        <v>20</v>
      </c>
      <c r="F40" s="38">
        <v>2297049</v>
      </c>
      <c r="G40" s="38" t="s">
        <v>90</v>
      </c>
      <c r="H40" s="39">
        <v>310870923</v>
      </c>
      <c r="I40" s="7" t="s">
        <v>104</v>
      </c>
      <c r="J40" s="11">
        <v>500</v>
      </c>
      <c r="K40" s="13">
        <v>64300</v>
      </c>
      <c r="L40" s="8">
        <f t="shared" si="1"/>
        <v>32150000</v>
      </c>
    </row>
    <row r="41" spans="1:12" s="32" customFormat="1" ht="31.5" x14ac:dyDescent="0.25">
      <c r="B41" s="23"/>
      <c r="C41" s="37" t="s">
        <v>32</v>
      </c>
      <c r="D41" s="12" t="s">
        <v>37</v>
      </c>
      <c r="E41" s="11" t="s">
        <v>20</v>
      </c>
      <c r="F41" s="38">
        <v>2313824</v>
      </c>
      <c r="G41" s="38" t="s">
        <v>41</v>
      </c>
      <c r="H41" s="39">
        <v>311019048</v>
      </c>
      <c r="I41" s="7" t="s">
        <v>21</v>
      </c>
      <c r="J41" s="11">
        <v>40</v>
      </c>
      <c r="K41" s="13">
        <v>123000</v>
      </c>
      <c r="L41" s="8">
        <f t="shared" si="1"/>
        <v>4920000</v>
      </c>
    </row>
    <row r="42" spans="1:12" s="32" customFormat="1" ht="31.5" x14ac:dyDescent="0.25">
      <c r="B42" s="23"/>
      <c r="C42" s="37" t="s">
        <v>69</v>
      </c>
      <c r="D42" s="12" t="s">
        <v>37</v>
      </c>
      <c r="E42" s="11" t="s">
        <v>20</v>
      </c>
      <c r="F42" s="38">
        <v>2322963</v>
      </c>
      <c r="G42" s="38" t="s">
        <v>41</v>
      </c>
      <c r="H42" s="39">
        <v>311019048</v>
      </c>
      <c r="I42" s="7" t="s">
        <v>21</v>
      </c>
      <c r="J42" s="11">
        <v>100</v>
      </c>
      <c r="K42" s="13">
        <v>60000</v>
      </c>
      <c r="L42" s="8">
        <f t="shared" si="1"/>
        <v>6000000</v>
      </c>
    </row>
    <row r="43" spans="1:12" s="32" customFormat="1" ht="31.5" x14ac:dyDescent="0.25">
      <c r="B43" s="23"/>
      <c r="C43" s="37" t="s">
        <v>69</v>
      </c>
      <c r="D43" s="12" t="s">
        <v>37</v>
      </c>
      <c r="E43" s="11" t="s">
        <v>20</v>
      </c>
      <c r="F43" s="38">
        <v>2322959</v>
      </c>
      <c r="G43" s="38" t="s">
        <v>41</v>
      </c>
      <c r="H43" s="39">
        <v>311019048</v>
      </c>
      <c r="I43" s="7" t="s">
        <v>21</v>
      </c>
      <c r="J43" s="11">
        <v>100</v>
      </c>
      <c r="K43" s="13">
        <v>63000</v>
      </c>
      <c r="L43" s="8">
        <f t="shared" si="1"/>
        <v>6300000</v>
      </c>
    </row>
    <row r="44" spans="1:12" s="32" customFormat="1" ht="36" x14ac:dyDescent="0.25">
      <c r="B44" s="23"/>
      <c r="C44" s="37" t="s">
        <v>70</v>
      </c>
      <c r="D44" s="12" t="s">
        <v>37</v>
      </c>
      <c r="E44" s="11" t="s">
        <v>79</v>
      </c>
      <c r="F44" s="38">
        <v>2331556</v>
      </c>
      <c r="G44" s="38" t="s">
        <v>91</v>
      </c>
      <c r="H44" s="39">
        <v>308053086</v>
      </c>
      <c r="I44" s="7" t="s">
        <v>60</v>
      </c>
      <c r="J44" s="11">
        <v>1</v>
      </c>
      <c r="K44" s="13">
        <v>5990000</v>
      </c>
      <c r="L44" s="8">
        <f t="shared" si="1"/>
        <v>5990000</v>
      </c>
    </row>
    <row r="45" spans="1:12" s="32" customFormat="1" ht="36" x14ac:dyDescent="0.25">
      <c r="B45" s="23"/>
      <c r="C45" s="37" t="s">
        <v>70</v>
      </c>
      <c r="D45" s="12" t="s">
        <v>37</v>
      </c>
      <c r="E45" s="11" t="s">
        <v>79</v>
      </c>
      <c r="F45" s="38">
        <v>2331568</v>
      </c>
      <c r="G45" s="38" t="s">
        <v>91</v>
      </c>
      <c r="H45" s="39">
        <v>308053086</v>
      </c>
      <c r="I45" s="7" t="s">
        <v>60</v>
      </c>
      <c r="J45" s="11">
        <v>1</v>
      </c>
      <c r="K45" s="13">
        <v>5990000</v>
      </c>
      <c r="L45" s="8">
        <f t="shared" si="1"/>
        <v>5990000</v>
      </c>
    </row>
    <row r="46" spans="1:12" s="32" customFormat="1" ht="36" x14ac:dyDescent="0.25">
      <c r="B46" s="23"/>
      <c r="C46" s="37" t="s">
        <v>70</v>
      </c>
      <c r="D46" s="12" t="s">
        <v>37</v>
      </c>
      <c r="E46" s="11" t="s">
        <v>79</v>
      </c>
      <c r="F46" s="38">
        <v>2331599</v>
      </c>
      <c r="G46" s="38" t="s">
        <v>91</v>
      </c>
      <c r="H46" s="39">
        <v>308053086</v>
      </c>
      <c r="I46" s="7" t="s">
        <v>60</v>
      </c>
      <c r="J46" s="11">
        <v>1</v>
      </c>
      <c r="K46" s="13">
        <v>5990000</v>
      </c>
      <c r="L46" s="8">
        <f t="shared" si="1"/>
        <v>5990000</v>
      </c>
    </row>
    <row r="47" spans="1:12" s="32" customFormat="1" ht="36" x14ac:dyDescent="0.25">
      <c r="B47" s="23"/>
      <c r="C47" s="37" t="s">
        <v>70</v>
      </c>
      <c r="D47" s="12" t="s">
        <v>37</v>
      </c>
      <c r="E47" s="11" t="s">
        <v>79</v>
      </c>
      <c r="F47" s="38">
        <v>2331677</v>
      </c>
      <c r="G47" s="38" t="s">
        <v>91</v>
      </c>
      <c r="H47" s="39">
        <v>308053086</v>
      </c>
      <c r="I47" s="7" t="s">
        <v>60</v>
      </c>
      <c r="J47" s="11">
        <v>1</v>
      </c>
      <c r="K47" s="13">
        <v>4990000</v>
      </c>
      <c r="L47" s="8">
        <f t="shared" si="1"/>
        <v>4990000</v>
      </c>
    </row>
    <row r="48" spans="1:12" s="32" customFormat="1" ht="31.5" x14ac:dyDescent="0.25">
      <c r="B48" s="23"/>
      <c r="C48" s="37" t="s">
        <v>71</v>
      </c>
      <c r="D48" s="12" t="s">
        <v>37</v>
      </c>
      <c r="E48" s="11" t="s">
        <v>20</v>
      </c>
      <c r="F48" s="38">
        <v>2341302</v>
      </c>
      <c r="G48" s="38" t="s">
        <v>92</v>
      </c>
      <c r="H48" s="39" t="s">
        <v>99</v>
      </c>
      <c r="I48" s="7" t="s">
        <v>21</v>
      </c>
      <c r="J48" s="11">
        <v>100</v>
      </c>
      <c r="K48" s="13">
        <v>438800</v>
      </c>
      <c r="L48" s="8">
        <f t="shared" si="1"/>
        <v>43880000</v>
      </c>
    </row>
    <row r="49" spans="2:12" s="32" customFormat="1" ht="31.5" x14ac:dyDescent="0.25">
      <c r="B49" s="23"/>
      <c r="C49" s="37" t="s">
        <v>72</v>
      </c>
      <c r="D49" s="12" t="s">
        <v>37</v>
      </c>
      <c r="E49" s="11" t="s">
        <v>20</v>
      </c>
      <c r="F49" s="38">
        <v>2345112</v>
      </c>
      <c r="G49" s="38" t="s">
        <v>93</v>
      </c>
      <c r="H49" s="39">
        <v>311310494</v>
      </c>
      <c r="I49" s="11" t="s">
        <v>105</v>
      </c>
      <c r="J49" s="11">
        <v>200</v>
      </c>
      <c r="K49" s="13">
        <v>115000</v>
      </c>
      <c r="L49" s="8">
        <f t="shared" si="1"/>
        <v>23000000</v>
      </c>
    </row>
    <row r="50" spans="2:12" s="32" customFormat="1" ht="31.5" x14ac:dyDescent="0.25">
      <c r="B50" s="23"/>
      <c r="C50" s="37" t="s">
        <v>65</v>
      </c>
      <c r="D50" s="12" t="s">
        <v>37</v>
      </c>
      <c r="E50" s="11" t="s">
        <v>20</v>
      </c>
      <c r="F50" s="38">
        <v>2345288</v>
      </c>
      <c r="G50" s="38" t="s">
        <v>93</v>
      </c>
      <c r="H50" s="39">
        <v>311310494</v>
      </c>
      <c r="I50" s="7" t="s">
        <v>21</v>
      </c>
      <c r="J50" s="11">
        <v>10000</v>
      </c>
      <c r="K50" s="13">
        <v>16200</v>
      </c>
      <c r="L50" s="8">
        <f t="shared" si="1"/>
        <v>162000000</v>
      </c>
    </row>
    <row r="51" spans="2:12" s="32" customFormat="1" ht="36" x14ac:dyDescent="0.25">
      <c r="B51" s="23"/>
      <c r="C51" s="37" t="s">
        <v>73</v>
      </c>
      <c r="D51" s="12" t="s">
        <v>37</v>
      </c>
      <c r="E51" s="11" t="s">
        <v>79</v>
      </c>
      <c r="F51" s="40" t="s">
        <v>80</v>
      </c>
      <c r="G51" s="40" t="s">
        <v>94</v>
      </c>
      <c r="H51" s="40" t="s">
        <v>100</v>
      </c>
      <c r="I51" s="7" t="s">
        <v>60</v>
      </c>
      <c r="J51" s="11">
        <v>1</v>
      </c>
      <c r="K51" s="13">
        <v>10400000</v>
      </c>
      <c r="L51" s="8">
        <f t="shared" si="1"/>
        <v>10400000</v>
      </c>
    </row>
    <row r="52" spans="2:12" s="32" customFormat="1" ht="36" x14ac:dyDescent="0.25">
      <c r="B52" s="23"/>
      <c r="C52" s="37" t="s">
        <v>73</v>
      </c>
      <c r="D52" s="12" t="s">
        <v>37</v>
      </c>
      <c r="E52" s="11" t="s">
        <v>79</v>
      </c>
      <c r="F52" s="40" t="s">
        <v>81</v>
      </c>
      <c r="G52" s="40" t="s">
        <v>95</v>
      </c>
      <c r="H52" s="40" t="s">
        <v>101</v>
      </c>
      <c r="I52" s="7" t="s">
        <v>60</v>
      </c>
      <c r="J52" s="11">
        <v>1</v>
      </c>
      <c r="K52" s="13">
        <v>8400000</v>
      </c>
      <c r="L52" s="8">
        <f t="shared" si="1"/>
        <v>8400000</v>
      </c>
    </row>
    <row r="53" spans="2:12" s="32" customFormat="1" ht="31.5" x14ac:dyDescent="0.25">
      <c r="B53" s="23"/>
      <c r="C53" s="37" t="s">
        <v>19</v>
      </c>
      <c r="D53" s="12" t="s">
        <v>37</v>
      </c>
      <c r="E53" s="11" t="s">
        <v>20</v>
      </c>
      <c r="F53" s="12" t="s">
        <v>82</v>
      </c>
      <c r="G53" s="38" t="s">
        <v>96</v>
      </c>
      <c r="H53" s="39">
        <v>204774500</v>
      </c>
      <c r="I53" s="7" t="s">
        <v>105</v>
      </c>
      <c r="J53" s="11">
        <v>100</v>
      </c>
      <c r="K53" s="13">
        <v>14900</v>
      </c>
      <c r="L53" s="8">
        <f t="shared" si="1"/>
        <v>1490000</v>
      </c>
    </row>
    <row r="54" spans="2:12" s="32" customFormat="1" ht="31.5" x14ac:dyDescent="0.25">
      <c r="B54" s="23"/>
      <c r="C54" s="37" t="s">
        <v>74</v>
      </c>
      <c r="D54" s="12" t="s">
        <v>37</v>
      </c>
      <c r="E54" s="11" t="s">
        <v>20</v>
      </c>
      <c r="F54" s="12" t="s">
        <v>83</v>
      </c>
      <c r="G54" s="38" t="s">
        <v>93</v>
      </c>
      <c r="H54" s="39">
        <v>311310494</v>
      </c>
      <c r="I54" s="7" t="s">
        <v>21</v>
      </c>
      <c r="J54" s="11">
        <v>2000</v>
      </c>
      <c r="K54" s="13">
        <v>50000</v>
      </c>
      <c r="L54" s="8">
        <f t="shared" si="1"/>
        <v>100000000</v>
      </c>
    </row>
    <row r="55" spans="2:12" s="32" customFormat="1" ht="31.5" x14ac:dyDescent="0.25">
      <c r="B55" s="23"/>
      <c r="C55" s="37" t="s">
        <v>75</v>
      </c>
      <c r="D55" s="12" t="s">
        <v>37</v>
      </c>
      <c r="E55" s="11" t="s">
        <v>20</v>
      </c>
      <c r="F55" s="30" t="s">
        <v>84</v>
      </c>
      <c r="G55" s="38" t="s">
        <v>93</v>
      </c>
      <c r="H55" s="39">
        <v>311310494</v>
      </c>
      <c r="I55" s="7" t="s">
        <v>21</v>
      </c>
      <c r="J55" s="11">
        <v>80</v>
      </c>
      <c r="K55" s="13">
        <v>310000</v>
      </c>
      <c r="L55" s="8">
        <f t="shared" si="1"/>
        <v>24800000</v>
      </c>
    </row>
    <row r="56" spans="2:12" s="32" customFormat="1" ht="31.5" x14ac:dyDescent="0.25">
      <c r="B56" s="23"/>
      <c r="C56" s="37" t="s">
        <v>76</v>
      </c>
      <c r="D56" s="12" t="s">
        <v>37</v>
      </c>
      <c r="E56" s="11" t="s">
        <v>20</v>
      </c>
      <c r="F56" s="40" t="s">
        <v>85</v>
      </c>
      <c r="G56" s="40" t="s">
        <v>41</v>
      </c>
      <c r="H56" s="40" t="s">
        <v>102</v>
      </c>
      <c r="I56" s="7" t="s">
        <v>21</v>
      </c>
      <c r="J56" s="11">
        <v>100</v>
      </c>
      <c r="K56" s="13">
        <v>102000</v>
      </c>
      <c r="L56" s="8">
        <f t="shared" si="1"/>
        <v>10200000</v>
      </c>
    </row>
    <row r="57" spans="2:12" s="32" customFormat="1" ht="36" x14ac:dyDescent="0.25">
      <c r="B57" s="23"/>
      <c r="C57" s="37" t="s">
        <v>77</v>
      </c>
      <c r="D57" s="12" t="s">
        <v>37</v>
      </c>
      <c r="E57" s="11" t="s">
        <v>20</v>
      </c>
      <c r="F57" s="30">
        <v>2394534</v>
      </c>
      <c r="G57" s="12" t="s">
        <v>97</v>
      </c>
      <c r="H57" s="12" t="s">
        <v>103</v>
      </c>
      <c r="I57" s="7" t="s">
        <v>21</v>
      </c>
      <c r="J57" s="11">
        <v>70</v>
      </c>
      <c r="K57" s="13">
        <v>190000</v>
      </c>
      <c r="L57" s="8">
        <f t="shared" si="1"/>
        <v>13300000</v>
      </c>
    </row>
    <row r="58" spans="2:12" s="32" customFormat="1" ht="36" x14ac:dyDescent="0.25">
      <c r="B58" s="23"/>
      <c r="C58" s="37" t="s">
        <v>78</v>
      </c>
      <c r="D58" s="12" t="s">
        <v>37</v>
      </c>
      <c r="E58" s="11" t="s">
        <v>20</v>
      </c>
      <c r="F58" s="11">
        <v>2396525</v>
      </c>
      <c r="G58" s="12" t="s">
        <v>97</v>
      </c>
      <c r="H58" s="12" t="s">
        <v>103</v>
      </c>
      <c r="I58" s="7" t="s">
        <v>21</v>
      </c>
      <c r="J58" s="11">
        <v>75</v>
      </c>
      <c r="K58" s="13">
        <v>280000</v>
      </c>
      <c r="L58" s="8">
        <f t="shared" si="1"/>
        <v>21000000</v>
      </c>
    </row>
    <row r="59" spans="2:12" s="32" customFormat="1" ht="15.75" x14ac:dyDescent="0.25">
      <c r="B59" s="29"/>
      <c r="C59" s="41"/>
      <c r="D59" s="16"/>
      <c r="E59" s="19"/>
      <c r="F59" s="19"/>
      <c r="G59" s="16"/>
      <c r="H59" s="19"/>
      <c r="I59" s="42"/>
      <c r="J59" s="43">
        <f>SUM(J36:J58)</f>
        <v>17477</v>
      </c>
      <c r="K59" s="43">
        <f t="shared" ref="K59:L59" si="2">SUM(K36:K58)</f>
        <v>68653400</v>
      </c>
      <c r="L59" s="43">
        <f t="shared" si="2"/>
        <v>584550000</v>
      </c>
    </row>
    <row r="60" spans="2:12" x14ac:dyDescent="0.3">
      <c r="B60" s="31"/>
    </row>
    <row r="61" spans="2:12" x14ac:dyDescent="0.3">
      <c r="B61" s="29"/>
    </row>
  </sheetData>
  <autoFilter ref="A7:L7" xr:uid="{00000000-0009-0000-0000-000000000000}"/>
  <mergeCells count="18">
    <mergeCell ref="E6:E7"/>
    <mergeCell ref="B36:B58"/>
    <mergeCell ref="F6:F7"/>
    <mergeCell ref="B9:B34"/>
    <mergeCell ref="A3:L3"/>
    <mergeCell ref="A8:L8"/>
    <mergeCell ref="J1:L1"/>
    <mergeCell ref="J2:L2"/>
    <mergeCell ref="G6:H6"/>
    <mergeCell ref="I6:I7"/>
    <mergeCell ref="J6:J7"/>
    <mergeCell ref="K6:K7"/>
    <mergeCell ref="L6:L7"/>
    <mergeCell ref="A4:L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</vt:lpstr>
      <vt:lpstr>'55-б-5-и'!Область_печати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FARADLIYA</cp:lastModifiedBy>
  <cp:lastPrinted>2021-10-15T05:23:08Z</cp:lastPrinted>
  <dcterms:created xsi:type="dcterms:W3CDTF">2021-06-03T04:14:16Z</dcterms:created>
  <dcterms:modified xsi:type="dcterms:W3CDTF">2024-07-11T14:12:33Z</dcterms:modified>
</cp:coreProperties>
</file>